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mikro" defaultThemeVersion="124226"/>
  <mc:AlternateContent xmlns:mc="http://schemas.openxmlformats.org/markup-compatibility/2006">
    <mc:Choice Requires="x15">
      <x15ac:absPath xmlns:x15ac="http://schemas.microsoft.com/office/spreadsheetml/2010/11/ac" url="K:\OCENA FORMALNA 2014-2020\DZIAŁANIE 1.2\Konkurs 2021 Inf + B+R\Załaczniki do Regulaminu\"/>
    </mc:Choice>
  </mc:AlternateContent>
  <xr:revisionPtr revIDLastSave="0" documentId="13_ncr:1_{EF5BCA93-3D05-46B8-9CD5-CEF505FE39F6}" xr6:coauthVersionLast="47" xr6:coauthVersionMax="47" xr10:uidLastSave="{00000000-0000-0000-0000-000000000000}"/>
  <bookViews>
    <workbookView xWindow="-120" yWindow="-120" windowWidth="29040" windowHeight="15840" tabRatio="617" xr2:uid="{00000000-000D-0000-FFFF-FFFF00000000}"/>
  </bookViews>
  <sheets>
    <sheet name="Nagłówek" sheetId="42" r:id="rId1"/>
    <sheet name="oceniający1" sheetId="39" r:id="rId2"/>
    <sheet name="OCENIAJĄCY  2." sheetId="38" state="hidden" r:id="rId3"/>
    <sheet name="oceniający2" sheetId="49" r:id="rId4"/>
    <sheet name="Instrukcja dokonywania oceny" sheetId="44" r:id="rId5"/>
    <sheet name="Karta wynikowa" sheetId="16" r:id="rId6"/>
    <sheet name="Karta dla Wnioskodawcy" sheetId="50" r:id="rId7"/>
  </sheets>
  <externalReferences>
    <externalReference r:id="rId8"/>
  </externalReference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 localSheetId="6">{"dziesięć";"dwadzieścia";"trzydzieści";"czterdzieści";"pięćdziesiąt";"sześćdziesiąt";"siedemdziesiąt";"osiemdziesiąt";"dziewięćdziesiąt"}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6">{"jeden";"dwa";"trzy";"cztery";"pięć";"sześć";"siedem";"osiem";"dziewięć";"dziesięć";"jedenaście";"dwanaście";"trzynaście";"czternaście";"piętnaście";"szestnaście";"siedemnaście";"osiemnaście";"dziewiętnaście";"dwadzieścia"}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6">{"sto";"dwieście";"trzysta";"czterysta";"pięćset";"sześćset";"siedemset";"osiemset";"dziewięcset"}</definedName>
    <definedName name="excelblog_Setki">{"sto";"dwieście";"trzysta";"czterysta";"pięćset";"sześćset";"siedemset";"osiemset";"dziewięcset"}</definedName>
    <definedName name="_xlnm.Print_Area" localSheetId="4">'Instrukcja dokonywania oceny'!$A$1:$K$12</definedName>
    <definedName name="_xlnm.Print_Area" localSheetId="6">'Karta dla Wnioskodawcy'!$A$1:$K$139</definedName>
    <definedName name="_xlnm.Print_Area" localSheetId="5">'Karta wynikowa'!$A$2:$H$36</definedName>
    <definedName name="_xlnm.Print_Area" localSheetId="0">Nagłówek!$B$1:$F$17</definedName>
    <definedName name="_xlnm.Print_Area" localSheetId="1">oceniający1!$A$1:$K$96</definedName>
    <definedName name="_xlnm.Print_Area" localSheetId="3">oceniający2!$A$1:$K$96</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4" i="50" l="1"/>
  <c r="I14" i="50"/>
  <c r="D62" i="50"/>
  <c r="D63" i="50"/>
  <c r="D39" i="50"/>
  <c r="C116" i="50"/>
  <c r="B116" i="50"/>
  <c r="C115" i="50"/>
  <c r="C114" i="50"/>
  <c r="C113" i="50"/>
  <c r="C112" i="50"/>
  <c r="C111" i="50"/>
  <c r="C110" i="50"/>
  <c r="C109" i="50"/>
  <c r="C108" i="50"/>
  <c r="C107" i="50"/>
  <c r="H96" i="50"/>
  <c r="F97" i="50"/>
  <c r="D66" i="50"/>
  <c r="D65" i="50"/>
  <c r="D64" i="50"/>
  <c r="B64" i="50"/>
  <c r="B62" i="50"/>
  <c r="D61" i="50"/>
  <c r="B61" i="50"/>
  <c r="D60" i="50"/>
  <c r="D59" i="50"/>
  <c r="D58" i="50"/>
  <c r="D57" i="50"/>
  <c r="D55" i="50"/>
  <c r="D49" i="50"/>
  <c r="D48" i="50"/>
  <c r="D47" i="50"/>
  <c r="D46" i="50"/>
  <c r="D45" i="50"/>
  <c r="D43" i="50"/>
  <c r="D42" i="50"/>
  <c r="D41" i="50"/>
  <c r="D40" i="50"/>
  <c r="D38" i="50"/>
  <c r="D37" i="50"/>
  <c r="D36" i="50"/>
  <c r="D27" i="50"/>
  <c r="D26" i="50"/>
  <c r="D25" i="50"/>
  <c r="D24" i="50"/>
  <c r="D23" i="50"/>
  <c r="D22" i="50"/>
  <c r="D21" i="50"/>
  <c r="D20" i="50"/>
  <c r="F88" i="49" l="1"/>
  <c r="H87" i="49"/>
  <c r="H86" i="49"/>
  <c r="H85" i="49"/>
  <c r="H84" i="49"/>
  <c r="H83" i="49"/>
  <c r="H82" i="49"/>
  <c r="H81" i="49"/>
  <c r="H80" i="49"/>
  <c r="H79" i="49"/>
  <c r="H78" i="49"/>
  <c r="C72" i="49"/>
  <c r="C1" i="49"/>
  <c r="C90" i="49" s="1"/>
  <c r="F88" i="39"/>
  <c r="H87" i="39"/>
  <c r="H88" i="49" l="1"/>
  <c r="C40" i="49"/>
  <c r="C57" i="49"/>
  <c r="C21" i="49"/>
  <c r="C14" i="50"/>
  <c r="I31" i="50"/>
  <c r="J31" i="50"/>
  <c r="C32" i="50"/>
  <c r="B51" i="50"/>
  <c r="C51" i="50"/>
  <c r="B70" i="50"/>
  <c r="B117" i="50" s="1"/>
  <c r="C70" i="50"/>
  <c r="C81" i="50"/>
  <c r="H87" i="50"/>
  <c r="H88" i="50"/>
  <c r="H89" i="50"/>
  <c r="H90" i="50"/>
  <c r="H91" i="50"/>
  <c r="H92" i="50"/>
  <c r="H93" i="50"/>
  <c r="H94" i="50"/>
  <c r="H95" i="50"/>
  <c r="B98" i="50"/>
  <c r="B104" i="50" s="1"/>
  <c r="C98" i="50"/>
  <c r="C104" i="50" s="1"/>
  <c r="C117" i="50"/>
  <c r="H97" i="50" l="1"/>
  <c r="E123" i="50"/>
  <c r="C4" i="16" l="1"/>
  <c r="C72" i="39"/>
  <c r="C1" i="39"/>
  <c r="C90" i="39" l="1"/>
  <c r="C57" i="39"/>
  <c r="C40" i="39"/>
  <c r="C21" i="39"/>
  <c r="H86" i="39"/>
  <c r="H85" i="39"/>
  <c r="H84" i="39"/>
  <c r="H79" i="39" l="1"/>
  <c r="H80" i="39"/>
  <c r="H81" i="39"/>
  <c r="H82" i="39"/>
  <c r="H83" i="39"/>
  <c r="H78" i="39"/>
  <c r="D22" i="16"/>
  <c r="D21" i="16"/>
  <c r="D15" i="16"/>
  <c r="D14" i="16"/>
  <c r="H88" i="39" l="1"/>
  <c r="G21" i="16"/>
</calcChain>
</file>

<file path=xl/sharedStrings.xml><?xml version="1.0" encoding="utf-8"?>
<sst xmlns="http://schemas.openxmlformats.org/spreadsheetml/2006/main" count="658" uniqueCount="210">
  <si>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</si>
  <si>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</si>
  <si>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</si>
  <si>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</si>
  <si>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</si>
  <si>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</si>
  <si>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</si>
  <si>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</si>
  <si>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</si>
  <si>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</si>
  <si>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</si>
  <si>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</si>
  <si>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</si>
  <si>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</si>
  <si>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</si>
  <si>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</si>
  <si>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</si>
  <si>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</si>
  <si>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</si>
  <si>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</si>
  <si>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</si>
  <si>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</si>
  <si>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</si>
  <si>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</si>
  <si>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</si>
  <si>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</si>
  <si>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</si>
  <si>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</si>
  <si>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</si>
  <si>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</si>
  <si>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</si>
  <si>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</si>
  <si>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</si>
  <si>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</si>
  <si>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</si>
  <si>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</si>
  <si>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</si>
  <si>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</si>
  <si>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</si>
  <si>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</si>
  <si>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</si>
  <si>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</si>
  <si>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</si>
  <si>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</si>
  <si>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</si>
  <si>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</si>
  <si>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</si>
  <si>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</si>
  <si>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</si>
  <si>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</si>
  <si>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</si>
  <si>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</si>
  <si>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</si>
  <si>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</si>
  <si>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</si>
  <si>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</si>
  <si>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</si>
  <si>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</si>
  <si>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10.</t>
  </si>
  <si>
    <t>11.</t>
  </si>
  <si>
    <t xml:space="preserve">Wniosek złożony do właściwej instytucji </t>
  </si>
  <si>
    <t>Wnioskodawca/partnerzy uprawniony/uprawnieni jest/są do składania wniosku/otrzymania wsparcia</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</si>
  <si>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</si>
  <si>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</si>
  <si>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</si>
  <si>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</si>
  <si>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</si>
  <si>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</si>
  <si>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</si>
  <si>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</si>
  <si>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</si>
  <si>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B2. KRYTERIA DOPUSZCZAJĄCE SEKTOROWE</t>
  </si>
  <si>
    <t xml:space="preserve">C. KRYTERIA PUNKTOWE </t>
  </si>
  <si>
    <t>Jeżeli wniosek nie spełnia warunku minimalnej/maksymalnej wartości projektu, wniosek zostaje odrzucony.</t>
  </si>
  <si>
    <t>Jeżeli wniosek nie spełnia warunku minimalnej/maksymalnej wartości wydatków kwalifikowalnych projektu, wniosek zostaje odrzucony.</t>
  </si>
  <si>
    <t>* Zgodnie z Regulaminem konkursu/naboru</t>
  </si>
  <si>
    <t>Wykonalność finansowa projektu</t>
  </si>
  <si>
    <t>Data:</t>
  </si>
  <si>
    <t>Liczba punktów</t>
  </si>
  <si>
    <t>0-1</t>
  </si>
  <si>
    <t>0-2</t>
  </si>
  <si>
    <t>0-3</t>
  </si>
  <si>
    <t>Suma</t>
  </si>
  <si>
    <t>Numer ewidencyjny wniosku</t>
  </si>
  <si>
    <t>podpis oceniającego:</t>
  </si>
  <si>
    <t>Data złożenia do Sekretariatu Naboru Wniosków :</t>
  </si>
  <si>
    <t>WYNIK OCENY - KRYTERIA FORMALNE:</t>
  </si>
  <si>
    <t xml:space="preserve">Negatywny </t>
  </si>
  <si>
    <t>B1. KRYTERIA DOPUSZCZAJĄCE OGÓLNE</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</si>
  <si>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</si>
  <si>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</si>
  <si>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</si>
  <si>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</si>
  <si>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Jeżeli wniosek dotyczy innego konkursu/naboru niż ten, w ramach którego został złożony, wniosek zostaje odrzucony.</t>
  </si>
  <si>
    <t>Zgodność projektu z zapisami RPOWŚ 2014-2020 oraz SZOOP</t>
  </si>
  <si>
    <t xml:space="preserve">
(Niespełnienie co najmniej jednego z wymienionych poniżej kryteriów powoduje odrzucenie projektu)</t>
  </si>
  <si>
    <t>Czy projekt wpisuje się w zakres inteligentnych specjalizacji województwa świętokrzyskiego?</t>
  </si>
  <si>
    <t xml:space="preserve">Czy Wnioskodawca przedstawił rzetelną i wiarygodną agendę B+R?
</t>
  </si>
  <si>
    <t>Czy w przypadku beneficjentów będących dużymi przedsiębiorstwami zapewniono tzw. efekty dyfuzji działalności innowacyjnej oraz B+R do gospodarki oraz współpracy z MŚP, NGO i instytucjami badawczymi?</t>
  </si>
  <si>
    <t>Czy projekt wykazuje zdolność do adaptacji do zmian klimatu i reagowania na ryzyko powodziowe?</t>
  </si>
  <si>
    <t>Czy projekt przewiduje dostosowanie infrastruktury B+R do potrzeb osób z niepełnosprawnościami oraz osób o ograniczonej zdolności ruchowej?</t>
  </si>
  <si>
    <t>Współpraca z jednostkami naukowymi</t>
  </si>
  <si>
    <t>Potencjał innowacyjny przedsięwzięcia</t>
  </si>
  <si>
    <t>Przynależność Wnioskodawcy do sektora MŚP</t>
  </si>
  <si>
    <t>Doświadczenie w prowadzeniu prac B+R</t>
  </si>
  <si>
    <t>Udział nakładów na działalność B+R w całkowitych nakładach inwestycyjnych</t>
  </si>
  <si>
    <t>Wkład własny</t>
  </si>
  <si>
    <t>Profil/przeznaczenie infrastruktury badawczej</t>
  </si>
  <si>
    <t>Realizacja projektu prowadzi do wzrostu zatrudnienia personelu badawczego</t>
  </si>
  <si>
    <t>0-4</t>
  </si>
  <si>
    <t>1-5</t>
  </si>
  <si>
    <t>0-5</t>
  </si>
  <si>
    <t>Oceniający przyzna punkty za to kryterium, jeśli przedsiębiorstwo Wnioskodawcy jest mikroprzedsiębiorstwem, małym przedsiębiorstwem lub średnim przedsiębiorstwem zgodnie z definicją określoną w Załączniku nr I do rozporządzenia Komisji (UE) nr 651/2014.
PUNKTACJA:
Wnioskodawca nie należy do sektora MŚP – 0 pkt
Wnioskodawca należy do sektora MŚP – 1 pkt</t>
  </si>
  <si>
    <t>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PUNKTACJA:
Gdy relacja wydatków na działalność B+R w odniesieniu do całkowitych nakładów inwestycyjnych wynosi:
- do 3 % – 1 pkt
- powyżej 3 do 6 % – 2 pkt
- powyżej 6 % – 3 pkt</t>
  </si>
  <si>
    <t>Ocenie podlega poziom wkładu własnego Wnioskodawcy w odniesieniu do minimalnego wymaganego.
Za każdy 1 punkt procentowy podwyższenia wkładu własnego beneficjenta w odniesieniu do minimalnego wymaganego wkładu przyznany będzie 1 punkt. Suma uzyskanych punktów dzięki zwiększeniu wkładu własnego nie może przekroczyć liczby 5.</t>
  </si>
  <si>
    <t>W ramach przedmiotowego kryterium weryfikowane będzie czy przedstawiona w agendzie B+R infrastruktura badawcza dedykowana jest prowadzaniu badań w sektorze przetwórstwa przemysłowego (działalności wpisującej się w zakres kodów PKD 2007 Sekcji C - Przetwórstwo przemysłowe).
tak – 1 pkt
nie - 0 pkt</t>
  </si>
  <si>
    <t>1 INNOWACJE I NAUKA</t>
  </si>
  <si>
    <t>1.2 Badania i rozwój w sektorze świętokrzyskiej przedsiębiorczości (P1b)</t>
  </si>
  <si>
    <t xml:space="preserve">Jeżeli projekt nie jest realizowany na terenie województwa świętokrzyskiego oraz jest realizowany 
poza wskazanym obszarem strategicznej interwencji (o ile dotyczy), wniosek zostaje odrzucony. </t>
  </si>
  <si>
    <t>Potencjalna kwalifikowalność 
wydatków</t>
  </si>
  <si>
    <t>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 z 2012 r. poz. 769, z 2020 r. poz. 2023 z późn. zm.);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2021 r. poz. 305 z późn. zm.)), i/lub                                                                                                                                                                                                                                                                                                                                                                            3.Jeżeli wnioskodawcy/partnerzy znajdują się w trudnej sytuacji w rozumieniu art. 2 ust.18 Rozporządzenia Komisji (UE) nr 651/14, wniosek zostaje odrzucony.</t>
  </si>
  <si>
    <t>12.</t>
  </si>
  <si>
    <t>13.</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</si>
  <si>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t>
  </si>
  <si>
    <t xml:space="preserve">Wartość wnioskowanego dofinansowania nie przekracza 
pułapu maksymalnego poziomu dofinansowania w wysokości 
określonej w Regulaminie konkursu/naboru </t>
  </si>
  <si>
    <t>Wniosek spełnia warunki minimalnej/maksymalnej 
wartości projektu w wysokości określonej w Regulaminie 
konkursu/naboru. (o ile dotyczy)</t>
  </si>
  <si>
    <t>Projekt nie dotyczy działalności gospodarczej wykluczonej  ze wsparcia? (kody PKD/EKD)  (o ile dotyczy)</t>
  </si>
  <si>
    <t xml:space="preserve">Właściwe miejsce realizacji projektu </t>
  </si>
  <si>
    <t xml:space="preserve">Wniosek zgodny z typami projektów przewidzianymi dla 
danego działania zgodnie z Regulaminem konkursu/naboru </t>
  </si>
  <si>
    <t xml:space="preserve">Wniosek spełnia warunki minimalnej/maksymalnej 
wartości wydatków kwalifikowalnych projektu w 
wysokości określonej w Regulaminie konkursu/naboru 
(o ile dotyczy) </t>
  </si>
  <si>
    <t>Jeżeli we wniosku o dofinansowanie wartość wnioskowanego dofinansowania  przekracza pułap maksymalnego poziomu dofinansowania, wniosek zostaje odrzucony.</t>
  </si>
  <si>
    <t xml:space="preserve">Jeżeli wniosek nie jest zgodny z typami projektów przewidzianymi dla danego działania, wniosek zostaje odrzucony.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</si>
  <si>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t>
  </si>
  <si>
    <t xml:space="preserve">Wykonalność prawna  projektu </t>
  </si>
  <si>
    <t xml:space="preserve">Zgodność z zasadami horyzontalnymi </t>
  </si>
  <si>
    <t xml:space="preserve">Czy wnioskodawca posiada zdolność organizacyjno-instytucjonalną do realizacji projektu? </t>
  </si>
  <si>
    <t xml:space="preserve">Zgodność projektu z zapisami Regulaminu konkursu/naboru </t>
  </si>
  <si>
    <t>Podpis:</t>
  </si>
  <si>
    <t>KRYTERIA ROZSTRZYGAJĄCE</t>
  </si>
  <si>
    <t>Proponowana kwota dofinansowania PLN:</t>
  </si>
  <si>
    <t xml:space="preserve">Liczba punktów uzyskanych przez projekt: </t>
  </si>
  <si>
    <t xml:space="preserve"> (Niespełnienie co najmniej jednego z wymienionych poniżej kryteriów powoduje odrzucenie projektu)</t>
  </si>
  <si>
    <t>WYNIK OCENY 
 PROJEKTU W RAMACH RPOWŚ 2014-2020</t>
  </si>
  <si>
    <t>1-3</t>
  </si>
  <si>
    <t>Właściwie ustalony/obliczony poziom dofinansowania z uwzględnieniem przepisów o pomocy de minimis, pomocy publicznej lub przepisów dot. 
projektów generujących dochód</t>
  </si>
  <si>
    <t xml:space="preserve">Właściwie przygotowana analiza finansowa i/lub ekonomiczna projektu </t>
  </si>
  <si>
    <t>Potencjalna kwalifikowalność wydatków</t>
  </si>
  <si>
    <t>Efektywność ekonomiczna projektu</t>
  </si>
  <si>
    <t>W ramach przedmiotowego kryterium weryfikowane będzie czy:
• Wnioskodawca posiada doświadczenie w realizacji projektów o charakterze badawczo-rozwojowym. Ocena zostanie oparta na danych dotyczących Wnioskodawcy (a nie poszczególnych osób zaangażowanych w realizację projektu),
- w przypadku, gdy Wnioskodawca posiada doświadczenie w działalności badawczo-rozwojowej,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niewystarczające doświadczenie,                                                                                                                                                                                                                                                                                                                                                                                                                                                                                  1 pkt – badania zakończyły się sukcesem, ale nie zostały potwierdzone patentem/wzorem użytkowym/wzorem przemysłowym,
2- pkt - badania zakończyły się sukcesem oraz zostały potwierdzone patentem wzorem użytkowym/wzorem przemysłowym.
Dodatkowy 1 punkt otrzyma Wnioskodawca, który udokumentuje, iż w ostatnich 5 latach skutecznie przeprowadził projekt B+R dofinansowany ze środków publicznych.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</si>
  <si>
    <t>Jeżeli we wniosku wpisano kod PKD/EKD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</si>
  <si>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</si>
  <si>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 xml:space="preserve">Jeżeli projekt jest zakończony w rozumieniu art. 65 ust. 6 Rozporządzenia ogólnego 1303/2013 z dnia 17  grudnia  2013  roku, wniosek  zostaje  odrzucony.  (Kryterium musi być spełnione na moment składania wniosku). </t>
  </si>
  <si>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</si>
  <si>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r>
      <t xml:space="preserve">Przy  ocenie  projektu  weryfikacji  podlegać  będzie  w  szczególności  metodologia  i  poprawność sporządzenia analiz w oparciu o obowiązujące przepisy prawa w tym zakresie (np. m.in. Ustawa  o rachunkowości)  i  wytyczne  </t>
    </r>
    <r>
      <rPr>
        <i/>
        <sz val="16"/>
        <rFont val="Calibri"/>
        <family val="2"/>
        <charset val="238"/>
        <scheme val="minor"/>
      </rPr>
      <t>(m.in.  wytyczne  Ministra Rozwoju w zakresie zagadnień związanych  z  przygotowaniem  projektów  inwestycyjnych,  w  tym  projektów  generujących  dochód  i  projektów hybrydowych na lata 2014-2020)</t>
    </r>
    <r>
      <rPr>
        <sz val="16"/>
        <rFont val="Calibri"/>
        <family val="2"/>
        <charset val="238"/>
        <scheme val="minor"/>
      </rPr>
      <t xml:space="preserve">.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r>
  </si>
  <si>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</si>
  <si>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t>Właściwie ustalony/obliczony poziom dofinansowania z 
uwzględnieniem przepisów o pomocy de minimis, pomocy publicznej lub przepisów dot. projektów generujących dochód</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</si>
  <si>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</si>
  <si>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spełnienia kryteriów wyboru (zgodnie  z art. 45 ust. 3 ustawy wdrożeniowej). </t>
  </si>
  <si>
    <t xml:space="preserve">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</si>
  <si>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</si>
  <si>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16"/>
        <rFont val="Calibri"/>
        <family val="2"/>
        <charset val="238"/>
        <scheme val="minor"/>
      </rPr>
      <t xml:space="preserve">Wytycznych  w  zakresie  realizacji  zasady  równości  szans  i  niedyskryminacji,  w  tym  dostępności  dla  osób  z niepełnosprawnościami oraz zasady równości szans kobiet i mężczyzn w ramach funduszy unijnych na lata 2014-2020.  
</t>
    </r>
    <r>
      <rPr>
        <sz val="16"/>
        <rFont val="Calibri"/>
        <family val="2"/>
        <charset val="238"/>
        <scheme val="minor"/>
      </rPr>
      <t xml:space="preserve">
Na wezwanie Instytucji Zarządzającej  RPOWŚ  2014-2020,  Wnioskodawca  może  uzupełnić  lub poprawić projekt w zakresie niniejszego kryterium na etapie oceny spełniania kryteriów wyboru (zgodnie z art. 45 ust. 3 ustawy wdrożeniowej). </t>
    </r>
  </si>
  <si>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</si>
  <si>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</si>
  <si>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</si>
  <si>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</si>
  <si>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</si>
  <si>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</si>
  <si>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</si>
  <si>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t>Czy projekt dotyczy innowacji produktowej?</t>
  </si>
  <si>
    <t>Ocenie podlega, czy projekt dotyczy innowacji produktowej. Do oceny kryterium przyjmuje się definicję innowacji określoną w podręczniku OECD Podręcznik Oslo, zgodnie z którą przez innowację należy rozumieć nowy lub ulepszony produkt lub proces (lub ich połączenie), który różni się znacząco od poprzednich produktów lub procesów danej jednostki i który został udostępniony potencjalnym użytkownikom (produkt) lub wprowadzony do użytku przez jednostkę (proces). Zgodnie z ww. definicją można rozróżnić: • Innowacja produktowa to nowy lub ulepszony wyrób lub usługa, które różnią się znacząco od dotychczasowych wyrobów lub usług przedsiębiorstwa i które zostały wprowadzone na rynek. • Innowacja w procesie biznesowym to nowy lub ulepszony proces biznesowy dla jednej lub wielu funkcji biznesowych, który różni się znacząco od dotychczasowych procesów biznesowych przedsiębiorstwa i który został wprowadzony do użytku przez przedsiębiorstwo. W przedmiotowy konkursie innowacja w procesie biznesowym może stanowić element uzupełniający innowacji produktowej. 
Na wezwanie Instytucji Zarządzającej RPOWŚ 2014-2020, Wnioskodawca może uzupełnić lub poprawić projekt w zakresie niniejszego kryterium na etapie oceny spełniania kryteriów wyboru (zgodnie z art. 45 ust. 3 ustawy wdrożeniowej).</t>
  </si>
  <si>
    <t>Czy projekt obejmuje badania przemysłowe i prace rozwojowe albo prace rozwojowe?</t>
  </si>
  <si>
    <t>Czy Wnioskodawca przedłożył Biznes Plan inwestycji zawierający informacje niezbędne do przeprowadzenia oceny?</t>
  </si>
  <si>
    <t xml:space="preserve">Ocenie podlegać będzie czy: 
• Etapy prac są jasno sprecyzowane, niezbędne i układają się w logiczną całość 
• Harmonogram jest realistyczny i adekwatny do zakładanych rezultatów 
• Etapy realizacji projektu zostały właściwie rozpisane z wyszczególnieniem zakupu infrastruktury, prac przemysłowych oraz prac rozwojowych (o ile są przewidziane w projekcie) 
• Kamień milowy (efekt końcowy) każdego z etapów określono w sposób mierzalny oraz wskazano wpływ jego nieosiągnięcia na zasadność kontynuacji projektu 
• W sposób wyczerpujący i rzetelny przeprowadzono analizę ryzyka każdego etapu 
• Etapy realizacji inwestycji nie nakładają się w czasie. Każdy kolejny etap następuje po zakończeniu poprzedniego tj. Wnioskodawca ujmuje jako I etap zakup infrastruktury po jego zakończeniu przystępuje do realizacji etapu II itd. 
• Zweryfikowano zapotrzebowanie rynku na planowane wdrożenie wyników prac B+R. Wynikiem prowadzonych prac B+R (bez względu na fakt czy są one finansowane w ramach projektu czy też w okresie trwałości) muszą być produkty, które zaspokoją faktyczne zapotrzebowanie klientów. Wnioskodawca w sposób rzetelny musi uzasadnić potrzeby i wymagania potencjalnych odbiorców. 
</t>
  </si>
  <si>
    <t>Ocena kryterium zostanie oparta na dokumentach finansowych Wnioskodawcy za okres 3 kolejnych zamkniętych okresów obrachunkowych wybranych z pięciu ostatnich lat. 
Na wezwanie Instytucji Zarządzającej RPOWŚ 2014-2020, Wnioskodawca może uzupełnić lub poprawić projekt w zakresie niniejszego kryterium na etapie oceny spełniania kryteriów wyboru (zgodnie z art. 45 ust. 3 ustawy wdrożeniowej).</t>
  </si>
  <si>
    <t>Personel badawczy</t>
  </si>
  <si>
    <t>Nowość rezultatów projektu (produkt/produkt+technologia)</t>
  </si>
  <si>
    <t>1-2</t>
  </si>
  <si>
    <t>Ocenie podlega analiza wzrostu potencjału innowacyjnego przedsiębiorstwa będącego rezultatem projektu w wyniku:
- zapewnienia użyteczności planowanych do prowadzenia prac B+R oraz ich wyników-1pkt,
- opłacalności ekonomicznej projektu i jego wyników - prac B+R, - 1pkt,
- potwierdzona przez Rzecznika Patentowego możliwość uzyskania praw własności przemysłowej/intelektualnej do wyników prac B+R zrealizowanych zgodnie z planem prac badawczych – 2 pkt,
- zastosowania rozwiązań mających pozytywny wpływ na środowisko, stosownymi do charakteru prowadzonej działalności – 1 pkt.
Punkty podlegają sumowaniu.</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</si>
  <si>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w dziedzinie związanej z projektem. Weryfikacja na podstawie dokumentacji aplikacyjnej.</t>
  </si>
  <si>
    <t>Podstawą do przyznania punktów będzie deklaracja przedsiębiorcy stworzenia nowych miejsc pracy dla personelu badawczego, które powstaną w wyniku realizacji projektu, określona jako wskaźnik rezultatu „Wzrost zatrudnienia we wspieranych przedsiębiorstwach” (EPC)”.
0 pkt –poniżej 0,25 etatu,
1 pkt – od 0,25 do 0,5 etatu. 2 pkt – powyżej 0,5 do 1 etatu włącznie; 3 pkt – powyżej 1etatu;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w dziedzinie związanej z projektem.</t>
  </si>
  <si>
    <t>Nowość rezultatów projektu (produkt/produkt + technologia)</t>
  </si>
  <si>
    <t>W ramach przedmiotowego kryterium ocenie podlegać będą następujące aspekty:
• poziom nowości/stopień oryginalności proponowanego rozwiązania i jego przewaga w stosunku do rozwiązań obecnie stosowanych;
• oryginalność sposobu rozwiązania postawionego w projekcie problemu z uwzględnieniem najnowszych osiągnięć w dziedzinie/dziedzinach dotyczącej projektu;
• wpływ zakładanych rezultatów praz B+R na rozwój dyscyplin/y, której projekt dotyczy;
• szansa na dokonanie przełomu w obszarze, którego projekt dotyczy.
Rezultaty projektu muszą mieć zastosowanie w gospodarce i uzasadnioną potrzebę ich realizacji. Ocena dokonywana jest w skali od 1 do 2 przy czym liczba przyznanych punktów oznacza, że projekt spełnia dane kryterium w stopniu:
1 pkt - umiarkowanym
2 pkt - wyróżniającym się</t>
  </si>
  <si>
    <t xml:space="preserve">Jeżeli projekt nie jest realizowany na terenie województwa świętokrzyskiego oraz jest realizowany poza wskazanym obszarem strategicznej interwencji (o ile dotyczy), wniosek zostaje odrzucony. </t>
  </si>
  <si>
    <t>Czy projekt nie jest zakończony lub w pełnie zrealizowany w 
rozumieniu art. 65 ust. 6 Rozporządzenia ogólnego 1303/2013 z dnia 17 grudnia 2013 roku?</t>
  </si>
  <si>
    <t>Czy projekt nie jest zakończony lub w pełnie zrealizowany w rozumieniu art. 65 ust. 6 Rozporządzenia ogólnego 1303/2013 z dnia 17 grudnia 2013 roku?</t>
  </si>
  <si>
    <t xml:space="preserve">Wartość wnioskowanego dofinansowania nie przekracza pułapu maksymalnego poziomu dofinansowania w wysokości określonej w Regulaminie konkursu/naboru </t>
  </si>
  <si>
    <t>Wniosek spełnia warunki minimalnej/maksymalnej wartości projektu w wysokości określonej w Regulaminie konkursu/naboru. (o ile dotyczy)</t>
  </si>
  <si>
    <t xml:space="preserve">Wniosek spełnia warunki minimalnej/maksymalnej wartości wydatków kwalifikowalnych projektu w wysokości określonej w Regulaminie konkursu/naboru (o ile dotyczy) </t>
  </si>
  <si>
    <t xml:space="preserve">Wniosek zgodny z typami projektów przewidzianymi dla danego działania zgodnie z Regulaminem konkursu/naboru </t>
  </si>
  <si>
    <t>Zakup infrastruktury badawczo-rozwojowej w przedsiębiorstwach oraz przeprowadzenie prac B+R</t>
  </si>
  <si>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 xml:space="preserve">Kryterium rozstrzygające nr 1.  Potencjał innowacyjny przedsiębiorstwa (kryterium punktowe nr 2). 
Kryterium rozstrzygające nr 2.  Współpraca z jednostkami naukowymi (kryterium punktowe nr 1).  
Kryterium rozstrzygające nr 3.  Przynależność Wnioskodawcy do sektora MŚP (kryterium punktowe nr 3). </t>
    </r>
    <r>
      <rPr>
        <sz val="24"/>
        <rFont val="Calibri"/>
        <family val="2"/>
        <charset val="238"/>
      </rPr>
      <t xml:space="preserve">
</t>
    </r>
  </si>
  <si>
    <r>
      <t xml:space="preserve">1b </t>
    </r>
    <r>
      <rPr>
        <b/>
        <sz val="11"/>
        <color rgb="FFFF0000"/>
        <rFont val="Calibri"/>
        <family val="2"/>
        <charset val="238"/>
        <scheme val="minor"/>
      </rPr>
      <t>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r>
  </si>
  <si>
    <t>Wnioskowana kwota dofinansowania:</t>
  </si>
  <si>
    <t xml:space="preserve">Wniosek złożony w odpowiedzi na właściwe ogłoszenie konkursowe/o naborze </t>
  </si>
  <si>
    <t>Jeżeli wniosek nie został złożony do Sekretariatu Naboru Wniosków, na adres wskazany w Regulaminie konkursu/naboru, wniosek zostaje odrzucony.</t>
  </si>
  <si>
    <t>Wniosek spełnia warunki minimalnej/maksymalnej 
wartości projektu w wysokości określonej w Regulaminie 
konkursu/naboru (o ile dotyczy)</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</si>
  <si>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</si>
  <si>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wraz z załącznikami.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</si>
  <si>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r>
      <t>Czy wnioskowana kwota dofinasowania na część projektu związaną z przeprowadzeniem prac B+R nie przekracza 20% średniorocznych obrotów Wnioskodawcy liczonych na podstawie 3 kolejnych zamkniętych okresów obrachunkowych wybranych z 5 ostatnich lat?</t>
    </r>
    <r>
      <rPr>
        <b/>
        <vertAlign val="superscript"/>
        <sz val="20"/>
        <rFont val="Calibri"/>
        <family val="2"/>
        <charset val="238"/>
        <scheme val="minor"/>
      </rPr>
      <t>2</t>
    </r>
    <r>
      <rPr>
        <b/>
        <sz val="20"/>
        <rFont val="Calibri"/>
        <family val="2"/>
        <charset val="238"/>
        <scheme val="minor"/>
      </rPr>
      <t xml:space="preserve"> </t>
    </r>
  </si>
  <si>
    <r>
      <rPr>
        <vertAlign val="superscript"/>
        <sz val="20"/>
        <rFont val="Calibri"/>
        <family val="2"/>
        <charset val="238"/>
        <scheme val="minor"/>
      </rPr>
      <t>1)</t>
    </r>
    <r>
      <rPr>
        <sz val="20"/>
        <rFont val="Calibri"/>
        <family val="2"/>
        <charset val="238"/>
        <scheme val="minor"/>
      </rPr>
      <t xml:space="preserve"> 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vertAlign val="superscript"/>
        <sz val="20"/>
        <rFont val="Calibri"/>
        <family val="2"/>
        <charset val="238"/>
        <scheme val="minor"/>
      </rPr>
      <t xml:space="preserve">2) </t>
    </r>
    <r>
      <rPr>
        <sz val="20"/>
        <rFont val="Calibri"/>
        <family val="2"/>
        <charset val="238"/>
        <scheme val="minor"/>
      </rPr>
      <t>Ze względu na występowanie w ostatnich dwóch latach pandemii COVID dopuszcza się możliwość wyboru trzech kolejnych lat spośród 5 ostatnich zamkniętych lat obrachunkowych</t>
    </r>
  </si>
  <si>
    <t>1) 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2) Ze względu na występowanie w ostatnich dwóch latach pandemii COVID dopuszcza się możliwość wyboru trzech kolejnych lat spośród 5 ostatnich zamkniętych lat obrachunkowych</t>
  </si>
  <si>
    <r>
      <rPr>
        <vertAlign val="superscript"/>
        <sz val="18"/>
        <rFont val="Calibri"/>
        <family val="2"/>
        <charset val="238"/>
        <scheme val="minor"/>
      </rPr>
      <t xml:space="preserve">1) </t>
    </r>
    <r>
      <rPr>
        <sz val="18"/>
        <rFont val="Calibri"/>
        <family val="2"/>
        <charset val="238"/>
        <scheme val="minor"/>
      </rPr>
      <t xml:space="preserve">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vertAlign val="superscript"/>
        <sz val="18"/>
        <rFont val="Calibri"/>
        <family val="2"/>
        <charset val="238"/>
        <scheme val="minor"/>
      </rPr>
      <t>2)</t>
    </r>
    <r>
      <rPr>
        <sz val="18"/>
        <rFont val="Calibri"/>
        <family val="2"/>
        <charset val="238"/>
        <scheme val="minor"/>
      </rPr>
      <t xml:space="preserve"> Ze względu na występowanie w ostatnich dwóch latach pandemii COVID dopuszcza się możliwość wyboru trzech kolejnych lat spośród 5 ostatnich zamkniętych lat obrachunkowych</t>
    </r>
  </si>
  <si>
    <r>
      <t xml:space="preserve">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sz val="16"/>
        <rFont val="Calibri"/>
        <family val="2"/>
        <charset val="238"/>
        <scheme val="minor"/>
      </rPr>
      <t>„badania przemysłowe</t>
    </r>
    <r>
      <rPr>
        <sz val="16"/>
        <rFont val="Calibri"/>
        <family val="2"/>
        <charset val="238"/>
        <scheme val="minor"/>
      </rPr>
      <t>”-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sz val="16"/>
        <rFont val="Calibri"/>
        <family val="2"/>
        <charset val="238"/>
        <scheme val="minor"/>
      </rPr>
      <t>eksperymentalne prace rozwojowe</t>
    </r>
    <r>
      <rPr>
        <sz val="16"/>
        <rFont val="Calibri"/>
        <family val="2"/>
        <charset val="238"/>
        <scheme val="minor"/>
      </rPr>
      <t xml:space="preserv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t>
    </r>
    <r>
      <rPr>
        <b/>
        <sz val="16"/>
        <rFont val="Calibri"/>
        <family val="2"/>
        <charset val="238"/>
        <scheme val="minor"/>
      </rPr>
      <t>IV poziom gotowości technologicznej</t>
    </r>
    <r>
      <rPr>
        <b/>
        <vertAlign val="superscript"/>
        <sz val="16"/>
        <rFont val="Calibri"/>
        <family val="2"/>
        <charset val="238"/>
        <scheme val="minor"/>
      </rPr>
      <t>1</t>
    </r>
    <r>
      <rPr>
        <sz val="16"/>
        <rFont val="Calibri"/>
        <family val="2"/>
        <charset val="238"/>
        <scheme val="minor"/>
      </rPr>
      <t xml:space="preserve">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
</t>
    </r>
  </si>
  <si>
    <t>• W sposób precyzyjny i rzetelny wykazano zaangażowanie i doświadczenie kadry pracowniczej do przeprowadzenia prac B+R (dotyczy jeśli Wnioskodawca zakłada prace B+R w okresie realizacji projektu) tj.: 
- zespół badawczy, w szczególności kierownik prac B+R, posiada wiedzę i doświadczenie adekwatne do zakresu i rodzaju zaplanowanych prac B+R – czy wykazano dotychczasowe doświadczenie w prowadzeniu prac B+R (dotyczące zakresu projektu) oraz dostarczono dokumenty, które to potwierdzają 
- w sposób właściwy określono role poszczególnych osób, przypisano im właściwe stanowiska oraz dobrano adekwatnie do zadań 
- W przypadku zaangażowania w projekcie do prac B+R podwykonawcy, należy wykazać jego potencjał kadrowy albo w przypadku gdy podwykonawca nie został wybrany wymagania jakie musi spełniać 
- koszty zarządzania rozumiane jako koszt wynagrodzenia personelu zarządzającego nie przekraczają 5% wartości kosztów kwalifikowalnych w projekcie 
- czy w Biznes Planie wykazano potencjał i doświadczenie osoby/osób które będą zaangażowane we wdrażanie projektu - czy w przypadku pracowników pomocniczych w sposób szczegółowy opisano zakres zadań do których będą zaangażowani oraz wymiar czasu pracy w ramach projektu 
• czy w sposób precyzyjny wykazano, iż planowana do zakup infrastruktura B+R pokrywa się z zakresem prac B+R, które Wnioskodawca planuje przeprowadzić w ramach projektu 
Na wezwanie Instytucji Zarządzającej RPOWŚ 2014-2020, Wnioskodawca może uzupełnić lub poprawić projekt w zakresie niniejszego kryterium na etapie oceny spełniania kryteriów wyboru (zgodnie z art. 45 ust. 3 ustawy wdrożeniowej).</t>
  </si>
  <si>
    <r>
      <t xml:space="preserve">W ramach konkursu dofinansowanie mogą uzyskać wyłącznie projekty które przed rozpoczęciem realizacji cechuje co najmniej </t>
    </r>
    <r>
      <rPr>
        <b/>
        <sz val="16"/>
        <rFont val="Calibri"/>
        <family val="2"/>
        <charset val="238"/>
        <scheme val="minor"/>
      </rPr>
      <t>IV poziom gotowości technologicznej</t>
    </r>
    <r>
      <rPr>
        <vertAlign val="superscript"/>
        <sz val="16"/>
        <rFont val="Calibri"/>
        <family val="2"/>
        <charset val="238"/>
        <scheme val="minor"/>
      </rPr>
      <t>1</t>
    </r>
    <r>
      <rPr>
        <sz val="16"/>
        <rFont val="Calibri"/>
        <family val="2"/>
        <charset val="238"/>
        <scheme val="minor"/>
      </rPr>
      <t xml:space="preserve">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</si>
  <si>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r>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sz val="16"/>
        <rFont val="Calibri"/>
        <family val="2"/>
        <charset val="238"/>
        <scheme val="minor"/>
      </rPr>
      <t>badania przemysłowe</t>
    </r>
    <r>
      <rPr>
        <sz val="16"/>
        <rFont val="Calibri"/>
        <family val="2"/>
        <charset val="238"/>
        <scheme val="minor"/>
      </rPr>
      <t>”-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sz val="16"/>
        <rFont val="Calibri"/>
        <family val="2"/>
        <charset val="238"/>
        <scheme val="minor"/>
      </rPr>
      <t>eksperymentalne prace rozwojowe</t>
    </r>
    <r>
      <rPr>
        <sz val="16"/>
        <rFont val="Calibri"/>
        <family val="2"/>
        <charset val="238"/>
        <scheme val="minor"/>
      </rPr>
      <t xml:space="preserv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t>
    </r>
  </si>
  <si>
    <t xml:space="preserve">    Nowość rezultatów projektu (produkt/produkt+technologia)</t>
  </si>
  <si>
    <r>
      <t xml:space="preserve">W ramach kryterium ocenie podlegać będzie, czy przewidziano współpracę rozumianą jako nawiązanie lub rozwijanie współpracy z jednostką naukową w trakcie realizacji projektu i w okresie trwałości.
W ramach przedmiotowego kryterium ocenie podlegać będzie:
1. Charakter, forma współpracy oraz adekwatność do zakresu i przedmiotu planowanych w ramach agendy B+R.
2. Właściwy dobór podmiotu i jego oferty badawczej do planowanych prac B+R.
Współpraca z jednostkami naukowymi powinna być stosownie udokumentowana (np. umowa współpracy), trwała, szczegółowo opisana w dokumentacji projektowej.
</t>
    </r>
    <r>
      <rPr>
        <u/>
        <sz val="16"/>
        <rFont val="Calibri"/>
        <family val="2"/>
        <charset val="238"/>
        <scheme val="minor"/>
      </rPr>
      <t>Premiowane formy współpracy:</t>
    </r>
    <r>
      <rPr>
        <sz val="16"/>
        <rFont val="Calibri"/>
        <family val="2"/>
        <charset val="238"/>
        <scheme val="minor"/>
      </rPr>
      <t xml:space="preserve">
1. współpraca w ramach umowy wieloletniej,
2. współpraca w określonym czasie na potrzeby realizacji wspólnego projektu,
3. płatny staż pracownika B+R z danej jednostki naukowej w przedsiębiorstwie Wnioskodawcy,
4. zakup usług B+R w jednostkach naukowych,
5. usługowe wykonanie określonego zadania prowadzące do praktycznych rezultatów, np.: stworzenie prototypu urządzenia, dokonanie pomiarów testowych, wykonanie badań dotyczących określonego produktu lub usługi.
PUNKTACJA:
Brak nawiązania współpracy w ww. obszarach w pkt 1-5 – 0 pkt.
Wykazanie współpracy w 1 lub 2 określonych formach w pkt 1-5 –1pkt.
Wykazanie współpracy w 3 i więcej określonych formach w pkt 1-5 – 2 pkt.
Dodatkowe punkty Wnioskodawca może uzyskać jeśli wykaże, że:
• agenda B+R została sporządzona we współpracy z jednostką naukową od której Wnioskodawca zakupił prawa własności przemysłowej lub są one ich wspólną własnością 1 pkt,
• zakres dotychczasowej współpraca Wnioskodawcy z jednostką naukową jest adekwatny do przedmiotu zaplanowanych w ramach projektu prac B+R – 1 pkt.
Punkty podlegają sumowaniu.</t>
    </r>
  </si>
  <si>
    <t>Udział nakładów na działalność B+R 
w całkowitych nakładach inwestycyjnych</t>
  </si>
  <si>
    <t>Załącznik nr 11 do Regulaminu Konkursu nr RPSW.01.02.00-IZ.00-26-343/21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</si>
</sst>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00\ &quot;zł&quot;"/>
    <numFmt numFmtId="167" formatCode="0;\-0;;@"/>
    <numFmt numFmtId="168" formatCode="#,##0\ &quot;zł&quot;"/>
  </numFmts>
  <fonts count="10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u/>
      <sz val="10"/>
      <color indexed="12"/>
      <name val="Arial"/>
      <family val="2"/>
      <charset val="238"/>
    </font>
    <font>
      <sz val="16"/>
      <name val="Tahoma"/>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16"/>
      <name val="Calibri"/>
      <family val="2"/>
      <charset val="238"/>
      <scheme val="minor"/>
    </font>
    <font>
      <strike/>
      <sz val="10"/>
      <name val="Cambria"/>
      <family val="1"/>
      <charset val="238"/>
    </font>
    <font>
      <strike/>
      <sz val="20"/>
      <name val="Cambria"/>
      <family val="1"/>
      <charset val="238"/>
    </font>
    <font>
      <b/>
      <strike/>
      <sz val="36"/>
      <name val="Cambria"/>
      <family val="1"/>
      <charset val="238"/>
    </font>
    <font>
      <sz val="24"/>
      <name val="Calibri"/>
      <family val="2"/>
      <charset val="238"/>
    </font>
    <font>
      <sz val="21"/>
      <name val="Calibri"/>
      <family val="2"/>
      <charset val="238"/>
      <scheme val="minor"/>
    </font>
    <font>
      <u/>
      <sz val="10"/>
      <color theme="10"/>
      <name val="Arial"/>
      <family val="2"/>
      <charset val="238"/>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sz val="16"/>
      <color rgb="FFFF0000"/>
      <name val="Calibri"/>
      <family val="2"/>
      <charset val="238"/>
      <scheme val="minor"/>
    </font>
    <font>
      <u/>
      <sz val="16"/>
      <color theme="10"/>
      <name val="Calibri"/>
      <family val="2"/>
      <charset val="238"/>
      <scheme val="minor"/>
    </font>
    <font>
      <b/>
      <sz val="16"/>
      <name val="Arial"/>
      <family val="2"/>
      <charset val="238"/>
    </font>
    <font>
      <sz val="16"/>
      <name val="Times New Roman"/>
      <family val="1"/>
      <charset val="238"/>
    </font>
    <font>
      <strike/>
      <sz val="16"/>
      <name val="Cambria"/>
      <family val="1"/>
      <charset val="238"/>
    </font>
    <font>
      <sz val="16"/>
      <name val="Cambria"/>
      <family val="1"/>
      <charset val="238"/>
    </font>
    <font>
      <b/>
      <strike/>
      <sz val="16"/>
      <name val="Calibri"/>
      <family val="2"/>
      <charset val="238"/>
      <scheme val="minor"/>
    </font>
    <font>
      <sz val="20"/>
      <name val="Cambria"/>
      <family val="1"/>
      <charset val="238"/>
    </font>
    <font>
      <b/>
      <sz val="26"/>
      <name val="Calibri"/>
      <family val="2"/>
      <charset val="238"/>
    </font>
    <font>
      <sz val="22"/>
      <name val="Cambria"/>
      <family val="1"/>
      <charset val="238"/>
    </font>
    <font>
      <sz val="10"/>
      <name val="Cambria"/>
      <family val="1"/>
      <charset val="238"/>
    </font>
    <font>
      <sz val="22"/>
      <color indexed="8"/>
      <name val="Cambria"/>
      <family val="1"/>
      <charset val="238"/>
    </font>
    <font>
      <sz val="36"/>
      <color indexed="8"/>
      <name val="Calibri"/>
      <family val="2"/>
      <charset val="238"/>
      <scheme val="minor"/>
    </font>
    <font>
      <b/>
      <u/>
      <sz val="22"/>
      <color indexed="8"/>
      <name val="Calibri"/>
      <family val="2"/>
      <charset val="238"/>
      <scheme val="minor"/>
    </font>
    <font>
      <b/>
      <sz val="22"/>
      <color indexed="8"/>
      <name val="Calibri"/>
      <family val="2"/>
      <charset val="238"/>
      <scheme val="minor"/>
    </font>
    <font>
      <b/>
      <strike/>
      <sz val="20"/>
      <name val="Cambria"/>
      <family val="1"/>
      <charset val="238"/>
    </font>
    <font>
      <b/>
      <sz val="24"/>
      <name val="Arial"/>
      <family val="2"/>
      <charset val="238"/>
    </font>
    <font>
      <sz val="26"/>
      <name val="Calibri"/>
      <family val="2"/>
      <charset val="238"/>
      <scheme val="minor"/>
    </font>
    <font>
      <sz val="36"/>
      <name val="Times New Roman"/>
      <family val="1"/>
      <charset val="238"/>
    </font>
    <font>
      <i/>
      <sz val="16"/>
      <name val="Calibri"/>
      <family val="2"/>
      <charset val="238"/>
      <scheme val="minor"/>
    </font>
    <font>
      <b/>
      <sz val="24"/>
      <name val="Calibri"/>
      <family val="2"/>
      <charset val="238"/>
    </font>
    <font>
      <b/>
      <sz val="18"/>
      <name val="Calibri"/>
      <family val="2"/>
      <charset val="238"/>
      <scheme val="minor"/>
    </font>
    <font>
      <sz val="22"/>
      <name val="Arial"/>
      <family val="2"/>
      <charset val="238"/>
    </font>
    <font>
      <sz val="18"/>
      <color rgb="FFFF0000"/>
      <name val="Calibri"/>
      <family val="2"/>
      <charset val="238"/>
      <scheme val="minor"/>
    </font>
    <font>
      <b/>
      <sz val="11"/>
      <name val="Calibri"/>
      <family val="2"/>
      <charset val="238"/>
      <scheme val="minor"/>
    </font>
    <font>
      <b/>
      <sz val="11"/>
      <color rgb="FFFF0000"/>
      <name val="Calibri"/>
      <family val="2"/>
      <charset val="238"/>
      <scheme val="minor"/>
    </font>
    <font>
      <b/>
      <sz val="13"/>
      <name val="Calibri"/>
      <family val="2"/>
      <charset val="238"/>
      <scheme val="minor"/>
    </font>
    <font>
      <vertAlign val="superscript"/>
      <sz val="20"/>
      <name val="Calibri"/>
      <family val="2"/>
      <charset val="238"/>
      <scheme val="minor"/>
    </font>
    <font>
      <vertAlign val="superscript"/>
      <sz val="16"/>
      <name val="Calibri"/>
      <family val="2"/>
      <charset val="238"/>
      <scheme val="minor"/>
    </font>
    <font>
      <b/>
      <vertAlign val="superscript"/>
      <sz val="20"/>
      <name val="Calibri"/>
      <family val="2"/>
      <charset val="238"/>
      <scheme val="minor"/>
    </font>
    <font>
      <vertAlign val="superscript"/>
      <sz val="18"/>
      <name val="Calibri"/>
      <family val="2"/>
      <charset val="238"/>
      <scheme val="minor"/>
    </font>
    <font>
      <u/>
      <sz val="16"/>
      <name val="Calibri"/>
      <family val="2"/>
      <charset val="238"/>
      <scheme val="minor"/>
    </font>
    <font>
      <b/>
      <sz val="14"/>
      <color rgb="FFFF0000"/>
      <name val="Calibri"/>
      <family val="2"/>
      <charset val="238"/>
      <scheme val="minor"/>
    </font>
    <font>
      <sz val="9"/>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style="thin">
        <color indexed="64"/>
      </left>
      <right/>
      <top/>
      <bottom/>
      <diagonal/>
    </border>
    <border>
      <left style="thin">
        <color indexed="64"/>
      </left>
      <right style="double">
        <color indexed="64"/>
      </right>
      <top/>
      <bottom/>
      <diagonal/>
    </border>
    <border>
      <left/>
      <right style="thin">
        <color indexed="64"/>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3"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54" fillId="0" borderId="0" applyNumberFormat="0" applyFill="0" applyBorder="0" applyAlignment="0" applyProtection="0"/>
    <xf numFmtId="9" fontId="55"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49">
    <xf numFmtId="0" fontId="0" fillId="0" borderId="0" xfId="0"/>
    <xf numFmtId="0" fontId="22" fillId="0" borderId="0" xfId="0" applyFont="1" applyAlignment="1">
      <alignment wrapText="1"/>
    </xf>
    <xf numFmtId="0" fontId="20"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indent="1"/>
    </xf>
    <xf numFmtId="0" fontId="27"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xf numFmtId="0" fontId="28" fillId="0" borderId="0" xfId="0" applyFont="1"/>
    <xf numFmtId="0" fontId="0" fillId="26" borderId="0" xfId="0" applyFill="1"/>
    <xf numFmtId="0" fontId="21" fillId="26" borderId="0" xfId="0" applyFont="1" applyFill="1"/>
    <xf numFmtId="0" fontId="26" fillId="0" borderId="0" xfId="0" applyFont="1"/>
    <xf numFmtId="0" fontId="29" fillId="0" borderId="0" xfId="0" applyFont="1"/>
    <xf numFmtId="0" fontId="30" fillId="0" borderId="0" xfId="0" applyFont="1"/>
    <xf numFmtId="0" fontId="35" fillId="0" borderId="0" xfId="0" applyFont="1"/>
    <xf numFmtId="0" fontId="37" fillId="0" borderId="0" xfId="0" applyFont="1"/>
    <xf numFmtId="0" fontId="0" fillId="27" borderId="0" xfId="0" applyFill="1"/>
    <xf numFmtId="0" fontId="40" fillId="0" borderId="0" xfId="0" applyFont="1" applyAlignment="1">
      <alignment vertical="center"/>
    </xf>
    <xf numFmtId="0" fontId="3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38" fillId="0" borderId="0" xfId="0" applyFont="1" applyAlignment="1">
      <alignment vertical="center" wrapText="1"/>
    </xf>
    <xf numFmtId="0" fontId="36" fillId="0" borderId="0" xfId="0" applyFont="1" applyAlignment="1">
      <alignment horizontal="center" vertical="center" wrapText="1"/>
    </xf>
    <xf numFmtId="0" fontId="21" fillId="27" borderId="0" xfId="0" applyFont="1" applyFill="1"/>
    <xf numFmtId="0" fontId="44" fillId="0" borderId="0" xfId="0" applyFont="1" applyAlignment="1">
      <alignment vertical="center"/>
    </xf>
    <xf numFmtId="0" fontId="36" fillId="0" borderId="16"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justify" vertical="top" wrapText="1"/>
    </xf>
    <xf numFmtId="0" fontId="34" fillId="0" borderId="0" xfId="0" applyFont="1"/>
    <xf numFmtId="0" fontId="30" fillId="0" borderId="0" xfId="0" applyFont="1" applyAlignment="1">
      <alignment wrapText="1"/>
    </xf>
    <xf numFmtId="0" fontId="41" fillId="0" borderId="0" xfId="0" applyFont="1" applyAlignment="1">
      <alignment vertical="center"/>
    </xf>
    <xf numFmtId="0" fontId="40" fillId="26" borderId="10" xfId="0" applyFont="1" applyFill="1" applyBorder="1" applyAlignment="1">
      <alignment horizontal="center" vertical="center"/>
    </xf>
    <xf numFmtId="0" fontId="41" fillId="26" borderId="24" xfId="0" applyFont="1" applyFill="1" applyBorder="1" applyAlignment="1">
      <alignment vertical="center"/>
    </xf>
    <xf numFmtId="0" fontId="41" fillId="26" borderId="25" xfId="0" applyFont="1" applyFill="1" applyBorder="1" applyAlignment="1">
      <alignment vertical="center"/>
    </xf>
    <xf numFmtId="0" fontId="41" fillId="26" borderId="11"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0" fillId="0" borderId="26" xfId="0" applyBorder="1"/>
    <xf numFmtId="0" fontId="49" fillId="0" borderId="0" xfId="0" applyFont="1"/>
    <xf numFmtId="0" fontId="50" fillId="0" borderId="0" xfId="0" applyFont="1" applyAlignment="1">
      <alignment horizontal="right"/>
    </xf>
    <xf numFmtId="0" fontId="50" fillId="0" borderId="0" xfId="0" applyFont="1"/>
    <xf numFmtId="0" fontId="51" fillId="27" borderId="0" xfId="0" applyFont="1" applyFill="1" applyAlignment="1">
      <alignment vertical="center" wrapText="1"/>
    </xf>
    <xf numFmtId="0" fontId="40" fillId="24" borderId="20" xfId="0" applyFont="1" applyFill="1" applyBorder="1" applyAlignment="1">
      <alignment horizontal="center" vertical="center" wrapText="1"/>
    </xf>
    <xf numFmtId="0" fontId="41" fillId="24" borderId="27" xfId="0" applyFont="1" applyFill="1" applyBorder="1" applyAlignment="1">
      <alignment horizontal="center" vertical="center" wrapText="1"/>
    </xf>
    <xf numFmtId="0" fontId="43" fillId="0" borderId="30" xfId="0" applyFont="1" applyBorder="1" applyAlignment="1">
      <alignment horizontal="center" vertical="center"/>
    </xf>
    <xf numFmtId="0" fontId="0" fillId="0" borderId="30" xfId="0" applyBorder="1"/>
    <xf numFmtId="0" fontId="40" fillId="0" borderId="30" xfId="0" applyFont="1" applyBorder="1" applyAlignment="1">
      <alignment horizontal="center" vertical="center" wrapText="1"/>
    </xf>
    <xf numFmtId="0" fontId="31" fillId="0" borderId="0" xfId="0" applyFont="1" applyAlignment="1">
      <alignment horizontal="center" vertical="center"/>
    </xf>
    <xf numFmtId="0" fontId="43" fillId="0" borderId="0" xfId="0" applyFont="1" applyAlignment="1">
      <alignment horizontal="center" vertical="center"/>
    </xf>
    <xf numFmtId="0" fontId="39" fillId="0" borderId="0" xfId="0" applyFont="1" applyAlignment="1">
      <alignment vertical="center"/>
    </xf>
    <xf numFmtId="0" fontId="0" fillId="0" borderId="0" xfId="0" applyAlignment="1">
      <alignment vertical="center"/>
    </xf>
    <xf numFmtId="0" fontId="36" fillId="0" borderId="30" xfId="0" applyFont="1" applyBorder="1" applyAlignment="1">
      <alignment horizontal="center" vertical="center" wrapText="1"/>
    </xf>
    <xf numFmtId="0" fontId="36" fillId="0" borderId="30" xfId="0" applyFont="1" applyBorder="1" applyAlignment="1">
      <alignment horizontal="center" vertical="top" wrapText="1"/>
    </xf>
    <xf numFmtId="0" fontId="40" fillId="0" borderId="16" xfId="0" applyFont="1" applyBorder="1" applyAlignment="1">
      <alignment horizontal="center" vertical="center" wrapText="1"/>
    </xf>
    <xf numFmtId="0" fontId="40" fillId="27" borderId="16"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1" fillId="27" borderId="30"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36" fillId="28" borderId="11"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6" xfId="0" applyFont="1" applyBorder="1" applyAlignment="1">
      <alignment horizontal="center" vertical="top" wrapText="1"/>
    </xf>
    <xf numFmtId="0" fontId="34" fillId="24" borderId="11" xfId="0" applyFont="1" applyFill="1" applyBorder="1" applyAlignment="1">
      <alignment horizontal="center" vertical="center" wrapText="1"/>
    </xf>
    <xf numFmtId="165" fontId="40" fillId="0" borderId="16" xfId="0" applyNumberFormat="1" applyFont="1" applyBorder="1" applyAlignment="1">
      <alignment horizontal="center" vertical="center" wrapText="1"/>
    </xf>
    <xf numFmtId="165" fontId="40" fillId="0" borderId="30" xfId="0" applyNumberFormat="1" applyFont="1" applyBorder="1" applyAlignment="1">
      <alignment horizontal="center" vertical="center" wrapText="1"/>
    </xf>
    <xf numFmtId="0" fontId="35" fillId="0" borderId="0" xfId="0" applyFont="1" applyAlignment="1">
      <alignment wrapText="1"/>
    </xf>
    <xf numFmtId="0" fontId="32" fillId="0" borderId="0" xfId="0" applyFont="1" applyAlignment="1">
      <alignment horizontal="center" vertical="center"/>
    </xf>
    <xf numFmtId="0" fontId="40" fillId="0" borderId="35" xfId="0" applyFont="1" applyBorder="1" applyAlignment="1">
      <alignment vertical="center"/>
    </xf>
    <xf numFmtId="0" fontId="0" fillId="0" borderId="0" xfId="0" applyAlignment="1">
      <alignment horizontal="center" vertical="center" wrapText="1"/>
    </xf>
    <xf numFmtId="0" fontId="26" fillId="0" borderId="0" xfId="0" applyFont="1" applyAlignment="1">
      <alignment wrapText="1"/>
    </xf>
    <xf numFmtId="0" fontId="38" fillId="0" borderId="0" xfId="0" applyFont="1" applyAlignment="1">
      <alignment horizontal="center" vertical="center"/>
    </xf>
    <xf numFmtId="0" fontId="27" fillId="0" borderId="0" xfId="0" applyFont="1" applyAlignment="1">
      <alignment horizontal="center" vertical="center"/>
    </xf>
    <xf numFmtId="0" fontId="38" fillId="0" borderId="0" xfId="0" applyFont="1" applyAlignment="1">
      <alignment horizontal="center" vertical="center" wrapText="1"/>
    </xf>
    <xf numFmtId="0" fontId="45" fillId="0" borderId="0" xfId="0" applyFont="1" applyAlignment="1">
      <alignment horizontal="center" vertical="center" wrapText="1"/>
    </xf>
    <xf numFmtId="0" fontId="36" fillId="27" borderId="30" xfId="0" applyFont="1" applyFill="1" applyBorder="1" applyAlignment="1">
      <alignment horizontal="center" vertical="center" wrapText="1"/>
    </xf>
    <xf numFmtId="0" fontId="40" fillId="0" borderId="0" xfId="0" applyFont="1" applyAlignment="1">
      <alignment horizontal="right" vertical="center" wrapText="1"/>
    </xf>
    <xf numFmtId="0" fontId="37" fillId="0" borderId="0" xfId="0" applyFont="1" applyAlignment="1">
      <alignment horizontal="right" vertical="center" wrapText="1"/>
    </xf>
    <xf numFmtId="0" fontId="42" fillId="0" borderId="0" xfId="0" applyFont="1" applyAlignment="1">
      <alignment horizontal="left" vertical="center"/>
    </xf>
    <xf numFmtId="0" fontId="56" fillId="0" borderId="0" xfId="0" applyFont="1" applyAlignment="1">
      <alignment horizontal="left" vertical="center"/>
    </xf>
    <xf numFmtId="165" fontId="56" fillId="0" borderId="0" xfId="0" applyNumberFormat="1" applyFont="1" applyAlignment="1">
      <alignment horizontal="left" vertical="center"/>
    </xf>
    <xf numFmtId="0" fontId="56" fillId="0" borderId="0" xfId="0" applyFont="1" applyAlignment="1">
      <alignment horizontal="center" vertical="center" wrapText="1"/>
    </xf>
    <xf numFmtId="0" fontId="58" fillId="0" borderId="0" xfId="0" applyFont="1" applyAlignment="1">
      <alignment horizontal="left" wrapText="1" indent="1"/>
    </xf>
    <xf numFmtId="9" fontId="58" fillId="0" borderId="0" xfId="45" applyFont="1" applyAlignment="1">
      <alignment horizontal="center"/>
    </xf>
    <xf numFmtId="0" fontId="59" fillId="0" borderId="0" xfId="0" applyFont="1"/>
    <xf numFmtId="0" fontId="58" fillId="0" borderId="0" xfId="0" applyFont="1"/>
    <xf numFmtId="14" fontId="56" fillId="0" borderId="0" xfId="0" applyNumberFormat="1" applyFont="1" applyAlignment="1">
      <alignment horizontal="left"/>
    </xf>
    <xf numFmtId="166" fontId="42" fillId="0" borderId="0" xfId="0" applyNumberFormat="1" applyFont="1" applyAlignment="1">
      <alignment horizontal="right"/>
    </xf>
    <xf numFmtId="0" fontId="42" fillId="0" borderId="0" xfId="0" applyFont="1" applyAlignment="1">
      <alignment vertical="center" wrapText="1"/>
    </xf>
    <xf numFmtId="0" fontId="42" fillId="0" borderId="0" xfId="0" applyFont="1" applyAlignment="1">
      <alignment vertical="center"/>
    </xf>
    <xf numFmtId="0" fontId="59" fillId="0" borderId="0" xfId="0" applyFont="1" applyAlignment="1">
      <alignment horizontal="left" wrapText="1"/>
    </xf>
    <xf numFmtId="0" fontId="56" fillId="0" borderId="0" xfId="0" applyFont="1" applyAlignment="1">
      <alignment horizontal="centerContinuous" vertical="center"/>
    </xf>
    <xf numFmtId="0" fontId="58" fillId="0" borderId="0" xfId="0" applyFont="1" applyAlignment="1">
      <alignment horizontal="centerContinuous" vertical="center"/>
    </xf>
    <xf numFmtId="0" fontId="58" fillId="0" borderId="47" xfId="0" applyFont="1" applyBorder="1" applyAlignment="1">
      <alignment horizontal="center" vertical="center"/>
    </xf>
    <xf numFmtId="0" fontId="40" fillId="0" borderId="46" xfId="0" applyFont="1" applyBorder="1" applyAlignment="1">
      <alignment horizontal="center" vertical="center" wrapText="1"/>
    </xf>
    <xf numFmtId="0" fontId="40" fillId="0" borderId="48" xfId="0" applyFont="1" applyBorder="1" applyAlignment="1">
      <alignment horizontal="center" vertical="center" wrapText="1"/>
    </xf>
    <xf numFmtId="0" fontId="58" fillId="0" borderId="49" xfId="0" applyFont="1" applyBorder="1" applyAlignment="1">
      <alignment horizontal="center" vertical="center"/>
    </xf>
    <xf numFmtId="0" fontId="40" fillId="0" borderId="0" xfId="0" applyFont="1" applyAlignment="1">
      <alignment vertical="center" wrapText="1"/>
    </xf>
    <xf numFmtId="49" fontId="47" fillId="0" borderId="0" xfId="0" applyNumberFormat="1" applyFont="1" applyAlignment="1">
      <alignment horizontal="center" vertical="center"/>
    </xf>
    <xf numFmtId="0" fontId="40" fillId="0" borderId="0" xfId="0" applyFont="1"/>
    <xf numFmtId="0" fontId="34" fillId="0" borderId="0" xfId="0" applyFont="1" applyAlignment="1">
      <alignment horizontal="right" vertical="center" wrapText="1"/>
    </xf>
    <xf numFmtId="0" fontId="34" fillId="0" borderId="0" xfId="0" applyFont="1" applyAlignment="1">
      <alignment wrapText="1"/>
    </xf>
    <xf numFmtId="0" fontId="61" fillId="0" borderId="0" xfId="0" applyFont="1"/>
    <xf numFmtId="0" fontId="31" fillId="0" borderId="0" xfId="0" applyFont="1" applyAlignment="1">
      <alignment vertical="center" wrapText="1"/>
    </xf>
    <xf numFmtId="0" fontId="47" fillId="0" borderId="0" xfId="0" applyFont="1" applyAlignment="1">
      <alignment horizontal="center" vertical="center"/>
    </xf>
    <xf numFmtId="0" fontId="46" fillId="0" borderId="0" xfId="0" applyFont="1" applyAlignment="1">
      <alignment horizontal="center" vertical="center" wrapText="1"/>
    </xf>
    <xf numFmtId="0" fontId="48" fillId="0" borderId="30" xfId="0" applyFont="1" applyBorder="1" applyAlignment="1">
      <alignment horizontal="center" vertical="center" wrapText="1"/>
    </xf>
    <xf numFmtId="0" fontId="57" fillId="0" borderId="0" xfId="0" applyFont="1"/>
    <xf numFmtId="166" fontId="63" fillId="0" borderId="0" xfId="0" applyNumberFormat="1" applyFont="1"/>
    <xf numFmtId="0" fontId="63" fillId="0" borderId="0" xfId="0" applyFont="1" applyAlignment="1">
      <alignment wrapText="1"/>
    </xf>
    <xf numFmtId="0" fontId="48" fillId="0" borderId="30" xfId="0" applyFont="1" applyBorder="1" applyAlignment="1">
      <alignment horizontal="center" wrapText="1"/>
    </xf>
    <xf numFmtId="0" fontId="63" fillId="0" borderId="30" xfId="0" applyFont="1" applyBorder="1" applyAlignment="1">
      <alignment wrapText="1"/>
    </xf>
    <xf numFmtId="0" fontId="64" fillId="0" borderId="0" xfId="0" applyFont="1" applyAlignment="1">
      <alignment wrapText="1"/>
    </xf>
    <xf numFmtId="0" fontId="63" fillId="0" borderId="0" xfId="0" applyFont="1"/>
    <xf numFmtId="0" fontId="63" fillId="0" borderId="0" xfId="0" applyFont="1" applyAlignment="1">
      <alignment horizontal="center"/>
    </xf>
    <xf numFmtId="0" fontId="64" fillId="0" borderId="0" xfId="0" applyFont="1" applyAlignment="1">
      <alignment horizontal="left" vertical="center" wrapText="1"/>
    </xf>
    <xf numFmtId="0" fontId="48" fillId="0" borderId="0" xfId="0" applyFont="1"/>
    <xf numFmtId="0" fontId="63" fillId="0" borderId="0" xfId="0" applyFont="1" applyAlignment="1">
      <alignment horizontal="left" wrapText="1"/>
    </xf>
    <xf numFmtId="0" fontId="48" fillId="0" borderId="0" xfId="0" applyFont="1" applyAlignment="1">
      <alignment horizontal="left" vertical="center"/>
    </xf>
    <xf numFmtId="0" fontId="63" fillId="0" borderId="0" xfId="0" applyFont="1" applyAlignment="1">
      <alignment vertical="center"/>
    </xf>
    <xf numFmtId="0" fontId="57" fillId="0" borderId="0" xfId="0" applyFont="1" applyAlignment="1">
      <alignment vertical="center"/>
    </xf>
    <xf numFmtId="0" fontId="64" fillId="0" borderId="0" xfId="0" applyFont="1"/>
    <xf numFmtId="49" fontId="64" fillId="0" borderId="0" xfId="0" applyNumberFormat="1" applyFont="1" applyAlignment="1">
      <alignment horizontal="center" vertical="center"/>
    </xf>
    <xf numFmtId="0" fontId="42" fillId="0" borderId="0" xfId="0" applyFont="1" applyAlignment="1">
      <alignment horizontal="left" vertical="center" wrapText="1"/>
    </xf>
    <xf numFmtId="0" fontId="57" fillId="0" borderId="0" xfId="0" applyFont="1" applyAlignment="1">
      <alignment horizontal="left" vertical="center"/>
    </xf>
    <xf numFmtId="0" fontId="58" fillId="0" borderId="0" xfId="0" applyFont="1" applyAlignment="1">
      <alignment horizontal="center" vertical="center"/>
    </xf>
    <xf numFmtId="0" fontId="36" fillId="0" borderId="30" xfId="0" applyFont="1" applyBorder="1" applyAlignment="1">
      <alignment horizontal="center" vertical="center" wrapText="1"/>
    </xf>
    <xf numFmtId="0" fontId="40" fillId="0" borderId="30" xfId="0" applyFont="1" applyBorder="1" applyAlignment="1">
      <alignment horizontal="center" vertical="center" wrapText="1"/>
    </xf>
    <xf numFmtId="0" fontId="36" fillId="0" borderId="30" xfId="0" applyFont="1" applyBorder="1" applyAlignment="1">
      <alignment horizontal="center" vertical="top" wrapText="1"/>
    </xf>
    <xf numFmtId="0" fontId="36" fillId="0" borderId="16" xfId="0" applyFont="1" applyBorder="1" applyAlignment="1">
      <alignment horizontal="center" vertical="top" wrapText="1"/>
    </xf>
    <xf numFmtId="0" fontId="40" fillId="0" borderId="30" xfId="0" applyFont="1" applyBorder="1" applyAlignment="1">
      <alignment horizontal="center" vertical="center" wrapText="1"/>
    </xf>
    <xf numFmtId="0" fontId="36" fillId="0" borderId="30" xfId="0" applyFont="1" applyBorder="1" applyAlignment="1">
      <alignment horizontal="center" vertical="center" wrapText="1"/>
    </xf>
    <xf numFmtId="0" fontId="40"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39"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16" xfId="0" applyFont="1" applyBorder="1" applyAlignment="1">
      <alignment horizontal="left" vertical="center" wrapText="1" indent="2"/>
    </xf>
    <xf numFmtId="0" fontId="40" fillId="0" borderId="0" xfId="0" applyFont="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69" fillId="0" borderId="0" xfId="0" applyFont="1" applyAlignment="1">
      <alignment horizontal="justify"/>
    </xf>
    <xf numFmtId="0" fontId="70" fillId="0" borderId="0" xfId="0" applyFont="1" applyAlignment="1">
      <alignment horizontal="right"/>
    </xf>
    <xf numFmtId="0" fontId="68" fillId="0" borderId="0" xfId="0" applyFont="1" applyAlignment="1">
      <alignment wrapText="1"/>
    </xf>
    <xf numFmtId="0" fontId="48" fillId="0" borderId="0" xfId="0" applyFont="1" applyAlignment="1">
      <alignment horizontal="center"/>
    </xf>
    <xf numFmtId="0" fontId="48" fillId="0" borderId="35" xfId="0" applyFont="1" applyBorder="1" applyAlignment="1"/>
    <xf numFmtId="0" fontId="48" fillId="0" borderId="0" xfId="0" applyFont="1" applyAlignment="1">
      <alignment wrapText="1"/>
    </xf>
    <xf numFmtId="0" fontId="63" fillId="0" borderId="0" xfId="0" applyFont="1" applyAlignment="1">
      <alignment horizontal="right" wrapText="1"/>
    </xf>
    <xf numFmtId="1" fontId="63" fillId="0" borderId="0" xfId="0" applyNumberFormat="1" applyFont="1" applyAlignment="1">
      <alignment horizontal="center" wrapText="1"/>
    </xf>
    <xf numFmtId="0" fontId="48" fillId="0" borderId="0" xfId="0" applyFont="1" applyAlignment="1">
      <alignment horizontal="center" wrapText="1"/>
    </xf>
    <xf numFmtId="164" fontId="48" fillId="0" borderId="0" xfId="0" applyNumberFormat="1" applyFont="1" applyAlignment="1">
      <alignment horizontal="left"/>
    </xf>
    <xf numFmtId="0" fontId="63" fillId="0" borderId="0" xfId="0" applyFont="1" applyAlignment="1"/>
    <xf numFmtId="0" fontId="22" fillId="0" borderId="0" xfId="0" applyFont="1" applyAlignment="1"/>
    <xf numFmtId="164" fontId="68" fillId="0" borderId="0" xfId="0" applyNumberFormat="1" applyFont="1" applyAlignment="1">
      <alignment horizontal="left"/>
    </xf>
    <xf numFmtId="167" fontId="48" fillId="27" borderId="0" xfId="0" applyNumberFormat="1" applyFont="1" applyFill="1" applyAlignment="1">
      <alignment horizontal="center" wrapText="1"/>
    </xf>
    <xf numFmtId="0" fontId="66" fillId="0" borderId="0" xfId="0" applyFont="1" applyAlignment="1">
      <alignment horizontal="center"/>
    </xf>
    <xf numFmtId="0" fontId="48" fillId="0" borderId="0" xfId="0" applyFont="1" applyAlignment="1"/>
    <xf numFmtId="0" fontId="24" fillId="0" borderId="0" xfId="0" applyFont="1" applyAlignment="1">
      <alignment horizontal="left"/>
    </xf>
    <xf numFmtId="0" fontId="69" fillId="0" borderId="0" xfId="0" applyFont="1" applyAlignment="1">
      <alignment horizontal="left"/>
    </xf>
    <xf numFmtId="0" fontId="71" fillId="0" borderId="0" xfId="0" applyFont="1" applyAlignment="1"/>
    <xf numFmtId="0" fontId="70" fillId="0" borderId="0" xfId="0" applyFont="1" applyAlignment="1"/>
    <xf numFmtId="0" fontId="72" fillId="27" borderId="0" xfId="0" applyFont="1" applyFill="1" applyAlignment="1">
      <alignment wrapText="1"/>
    </xf>
    <xf numFmtId="0" fontId="40" fillId="0" borderId="16" xfId="0" applyFont="1" applyBorder="1" applyAlignment="1">
      <alignment horizontal="center" vertical="center" wrapText="1"/>
    </xf>
    <xf numFmtId="1" fontId="40" fillId="0" borderId="30" xfId="0" applyNumberFormat="1" applyFont="1" applyBorder="1" applyAlignment="1">
      <alignment horizontal="center" wrapText="1"/>
    </xf>
    <xf numFmtId="167" fontId="40" fillId="29" borderId="30" xfId="0" applyNumberFormat="1" applyFont="1" applyFill="1" applyBorder="1" applyAlignment="1">
      <alignment horizontal="center" wrapText="1"/>
    </xf>
    <xf numFmtId="0" fontId="27" fillId="0" borderId="0" xfId="0" applyFont="1"/>
    <xf numFmtId="0" fontId="25" fillId="0" borderId="0" xfId="0" applyFont="1"/>
    <xf numFmtId="0" fontId="25" fillId="0" borderId="0" xfId="0" applyFont="1" applyAlignment="1"/>
    <xf numFmtId="0" fontId="46" fillId="0" borderId="0" xfId="0" applyFont="1" applyAlignment="1">
      <alignment horizontal="center" vertical="center"/>
    </xf>
    <xf numFmtId="164" fontId="40" fillId="0" borderId="0" xfId="0" applyNumberFormat="1" applyFont="1" applyAlignment="1">
      <alignment horizontal="left"/>
    </xf>
    <xf numFmtId="0" fontId="38" fillId="0" borderId="0" xfId="0" applyFont="1" applyAlignment="1"/>
    <xf numFmtId="0" fontId="38" fillId="0" borderId="0" xfId="0" applyFont="1" applyAlignment="1">
      <alignment vertical="center"/>
    </xf>
    <xf numFmtId="0" fontId="0" fillId="0" borderId="0" xfId="0" applyAlignment="1">
      <alignment horizontal="left" vertical="top"/>
    </xf>
    <xf numFmtId="0" fontId="35" fillId="0" borderId="0" xfId="0" applyFont="1" applyAlignment="1">
      <alignment horizontal="left" vertical="top" wrapText="1"/>
    </xf>
    <xf numFmtId="0" fontId="50" fillId="0" borderId="0" xfId="0" applyFont="1" applyAlignment="1">
      <alignment horizontal="left" vertical="top"/>
    </xf>
    <xf numFmtId="0" fontId="73" fillId="0" borderId="0" xfId="0" applyFont="1" applyAlignment="1">
      <alignment horizontal="left" vertical="top"/>
    </xf>
    <xf numFmtId="1" fontId="35" fillId="0" borderId="0" xfId="0" applyNumberFormat="1" applyFont="1" applyAlignment="1">
      <alignment horizontal="left" vertical="top" wrapText="1"/>
    </xf>
    <xf numFmtId="0" fontId="73" fillId="27" borderId="0" xfId="0" applyFont="1" applyFill="1" applyAlignment="1">
      <alignment vertical="center"/>
    </xf>
    <xf numFmtId="0" fontId="74" fillId="0" borderId="0" xfId="0" applyFont="1"/>
    <xf numFmtId="0" fontId="75" fillId="27" borderId="0" xfId="0" applyFont="1" applyFill="1" applyAlignment="1">
      <alignment horizontal="left" vertical="center"/>
    </xf>
    <xf numFmtId="0" fontId="41" fillId="27" borderId="0" xfId="0" applyFont="1" applyFill="1" applyAlignment="1">
      <alignment horizontal="left" vertical="top"/>
    </xf>
    <xf numFmtId="0" fontId="75" fillId="27" borderId="0" xfId="0" applyFont="1" applyFill="1" applyAlignment="1">
      <alignment horizontal="left" vertical="top"/>
    </xf>
    <xf numFmtId="0" fontId="76" fillId="27" borderId="0" xfId="0" applyFont="1" applyFill="1" applyAlignment="1">
      <alignment horizontal="left" vertical="top"/>
    </xf>
    <xf numFmtId="0" fontId="41" fillId="27" borderId="0" xfId="0" applyFont="1" applyFill="1" applyAlignment="1">
      <alignment horizontal="left" vertical="center"/>
    </xf>
    <xf numFmtId="49" fontId="73" fillId="27" borderId="0" xfId="0" applyNumberFormat="1" applyFont="1" applyFill="1" applyAlignment="1">
      <alignment vertical="center"/>
    </xf>
    <xf numFmtId="0" fontId="41" fillId="27" borderId="0" xfId="0" applyFont="1" applyFill="1" applyAlignment="1">
      <alignment vertical="center"/>
    </xf>
    <xf numFmtId="0" fontId="73" fillId="27" borderId="0" xfId="0" applyFont="1" applyFill="1" applyAlignment="1">
      <alignment horizontal="center" vertical="center" wrapText="1"/>
    </xf>
    <xf numFmtId="0" fontId="73" fillId="27" borderId="0" xfId="0" applyFont="1" applyFill="1" applyAlignment="1">
      <alignment horizontal="center" vertical="center"/>
    </xf>
    <xf numFmtId="0" fontId="73" fillId="27" borderId="0" xfId="0" applyFont="1" applyFill="1"/>
    <xf numFmtId="0" fontId="77" fillId="27" borderId="0" xfId="0" applyFont="1" applyFill="1" applyAlignment="1">
      <alignment horizontal="left" vertical="center" indent="4"/>
    </xf>
    <xf numFmtId="0" fontId="78" fillId="27" borderId="0" xfId="0" applyFont="1" applyFill="1" applyAlignment="1">
      <alignment horizontal="left" vertical="top"/>
    </xf>
    <xf numFmtId="0" fontId="79" fillId="27" borderId="0" xfId="0" applyFont="1" applyFill="1" applyAlignment="1">
      <alignment horizontal="left" vertical="top"/>
    </xf>
    <xf numFmtId="0" fontId="75" fillId="27" borderId="0" xfId="0" applyFont="1" applyFill="1" applyAlignment="1">
      <alignment horizontal="left" vertical="center" wrapText="1" indent="1"/>
    </xf>
    <xf numFmtId="0" fontId="75" fillId="27" borderId="0" xfId="0" applyFont="1" applyFill="1" applyAlignment="1">
      <alignment horizontal="center" vertical="center"/>
    </xf>
    <xf numFmtId="0" fontId="75" fillId="27" borderId="0" xfId="0" applyFont="1" applyFill="1" applyAlignment="1">
      <alignment vertical="center"/>
    </xf>
    <xf numFmtId="0" fontId="34" fillId="27" borderId="0" xfId="0" applyFont="1" applyFill="1" applyAlignment="1">
      <alignment horizontal="left" vertical="top"/>
    </xf>
    <xf numFmtId="0" fontId="33" fillId="27" borderId="0" xfId="0" applyFont="1" applyFill="1" applyAlignment="1">
      <alignment horizontal="left" vertical="top"/>
    </xf>
    <xf numFmtId="0" fontId="34" fillId="27" borderId="0" xfId="0" applyFont="1" applyFill="1" applyAlignment="1">
      <alignment horizontal="left" vertical="top" wrapText="1"/>
    </xf>
    <xf numFmtId="0" fontId="75" fillId="27" borderId="0" xfId="0" applyFont="1" applyFill="1" applyAlignment="1">
      <alignment vertical="center" wrapText="1"/>
    </xf>
    <xf numFmtId="0" fontId="80" fillId="27" borderId="0" xfId="0" applyFont="1" applyFill="1" applyAlignment="1">
      <alignment vertical="center"/>
    </xf>
    <xf numFmtId="0" fontId="80" fillId="27" borderId="0" xfId="0" applyFont="1" applyFill="1" applyAlignment="1">
      <alignment horizontal="left" vertical="top"/>
    </xf>
    <xf numFmtId="1" fontId="80" fillId="27" borderId="0" xfId="0" applyNumberFormat="1" applyFont="1" applyFill="1" applyAlignment="1">
      <alignment horizontal="left" vertical="top"/>
    </xf>
    <xf numFmtId="0" fontId="35" fillId="27" borderId="0" xfId="0" applyFont="1" applyFill="1" applyAlignment="1">
      <alignment horizontal="left" vertical="top"/>
    </xf>
    <xf numFmtId="0" fontId="35" fillId="27" borderId="27" xfId="0" applyFont="1" applyFill="1" applyBorder="1" applyAlignment="1">
      <alignment horizontal="left" vertical="top"/>
    </xf>
    <xf numFmtId="0" fontId="40" fillId="27" borderId="27" xfId="0" applyFont="1" applyFill="1" applyBorder="1" applyAlignment="1">
      <alignment horizontal="center" vertical="center"/>
    </xf>
    <xf numFmtId="0" fontId="81" fillId="0" borderId="0" xfId="0" applyFont="1" applyAlignment="1">
      <alignment wrapText="1"/>
    </xf>
    <xf numFmtId="0" fontId="81" fillId="0" borderId="0" xfId="0" applyFont="1" applyAlignment="1">
      <alignment horizontal="left" vertical="top" wrapText="1"/>
    </xf>
    <xf numFmtId="0" fontId="47"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top"/>
    </xf>
    <xf numFmtId="168" fontId="47" fillId="0" borderId="0" xfId="0" applyNumberFormat="1" applyFont="1" applyAlignment="1">
      <alignment horizontal="center" vertical="center"/>
    </xf>
    <xf numFmtId="0" fontId="34" fillId="0" borderId="0" xfId="0" applyFont="1" applyAlignment="1">
      <alignment horizontal="left" vertical="center" indent="1"/>
    </xf>
    <xf numFmtId="0" fontId="20" fillId="0" borderId="0" xfId="0" applyFont="1" applyAlignment="1">
      <alignment horizontal="left" vertical="top"/>
    </xf>
    <xf numFmtId="0" fontId="24" fillId="0" borderId="0" xfId="0" applyFont="1" applyAlignment="1">
      <alignment horizontal="left" vertical="top"/>
    </xf>
    <xf numFmtId="0" fontId="43" fillId="0" borderId="0" xfId="0" applyFont="1" applyAlignment="1">
      <alignment horizontal="left" vertical="top"/>
    </xf>
    <xf numFmtId="0" fontId="30" fillId="0" borderId="0" xfId="0" applyFont="1" applyAlignment="1">
      <alignment horizontal="left" vertical="top"/>
    </xf>
    <xf numFmtId="164" fontId="36" fillId="0" borderId="0" xfId="0" applyNumberFormat="1" applyFont="1" applyAlignment="1">
      <alignment horizontal="left" vertical="top"/>
    </xf>
    <xf numFmtId="167" fontId="36" fillId="29" borderId="30" xfId="0" applyNumberFormat="1" applyFont="1" applyFill="1" applyBorder="1" applyAlignment="1">
      <alignment horizontal="left" vertical="top" wrapText="1"/>
    </xf>
    <xf numFmtId="1" fontId="36" fillId="0" borderId="30" xfId="0" applyNumberFormat="1" applyFont="1" applyBorder="1" applyAlignment="1">
      <alignment horizontal="left" vertical="top" wrapText="1"/>
    </xf>
    <xf numFmtId="1" fontId="36" fillId="0" borderId="30" xfId="0" applyNumberFormat="1" applyFont="1" applyBorder="1" applyAlignment="1">
      <alignment horizontal="center" vertical="center" wrapText="1"/>
    </xf>
    <xf numFmtId="167" fontId="36" fillId="0" borderId="31" xfId="0" applyNumberFormat="1" applyFont="1" applyBorder="1" applyAlignment="1">
      <alignment horizontal="left" vertical="top" wrapText="1"/>
    </xf>
    <xf numFmtId="167" fontId="36" fillId="0" borderId="39" xfId="0" applyNumberFormat="1" applyFont="1" applyBorder="1" applyAlignment="1">
      <alignment horizontal="left" vertical="top" wrapText="1"/>
    </xf>
    <xf numFmtId="1" fontId="36" fillId="0" borderId="44" xfId="0" applyNumberFormat="1" applyFont="1" applyBorder="1" applyAlignment="1">
      <alignment horizontal="left" vertical="top" wrapText="1"/>
    </xf>
    <xf numFmtId="167" fontId="36" fillId="0" borderId="51" xfId="0" applyNumberFormat="1" applyFont="1" applyBorder="1" applyAlignment="1">
      <alignment horizontal="left" vertical="top" wrapText="1"/>
    </xf>
    <xf numFmtId="1" fontId="36" fillId="0" borderId="42" xfId="0" applyNumberFormat="1" applyFont="1" applyBorder="1" applyAlignment="1">
      <alignment horizontal="left" vertical="top" wrapText="1"/>
    </xf>
    <xf numFmtId="1" fontId="36" fillId="0" borderId="23" xfId="0" applyNumberFormat="1" applyFont="1" applyBorder="1" applyAlignment="1">
      <alignment horizontal="left" vertical="top" wrapText="1"/>
    </xf>
    <xf numFmtId="0" fontId="42" fillId="0" borderId="0" xfId="0" applyFont="1" applyAlignment="1">
      <alignment horizontal="left" vertical="top"/>
    </xf>
    <xf numFmtId="0" fontId="39" fillId="0" borderId="0" xfId="0" applyFont="1" applyAlignment="1">
      <alignment horizontal="left" vertical="top"/>
    </xf>
    <xf numFmtId="0" fontId="32" fillId="0" borderId="0" xfId="0" applyFont="1" applyAlignment="1">
      <alignment horizontal="left" vertical="top"/>
    </xf>
    <xf numFmtId="164" fontId="82" fillId="0" borderId="0" xfId="0" applyNumberFormat="1" applyFont="1" applyAlignment="1">
      <alignment horizontal="left" vertical="top"/>
    </xf>
    <xf numFmtId="0" fontId="38" fillId="0" borderId="0" xfId="0" applyFont="1" applyAlignment="1">
      <alignment horizontal="left" vertical="top" wrapText="1"/>
    </xf>
    <xf numFmtId="0" fontId="40" fillId="0" borderId="0" xfId="0" applyFont="1" applyAlignment="1">
      <alignment horizontal="left" vertical="top" wrapText="1"/>
    </xf>
    <xf numFmtId="0" fontId="40" fillId="0" borderId="35" xfId="0" applyFont="1" applyBorder="1" applyAlignment="1">
      <alignment horizontal="left" vertical="top"/>
    </xf>
    <xf numFmtId="0" fontId="41" fillId="26" borderId="25" xfId="0" applyFont="1" applyFill="1" applyBorder="1" applyAlignment="1">
      <alignment horizontal="center" vertical="center"/>
    </xf>
    <xf numFmtId="0" fontId="31" fillId="0" borderId="0" xfId="0" applyFont="1" applyAlignment="1">
      <alignment horizontal="left" vertical="top"/>
    </xf>
    <xf numFmtId="0" fontId="39" fillId="0" borderId="0" xfId="0" applyFont="1" applyAlignment="1">
      <alignment horizontal="center" vertical="center"/>
    </xf>
    <xf numFmtId="0" fontId="33" fillId="0" borderId="0" xfId="0" applyFont="1"/>
    <xf numFmtId="0" fontId="33" fillId="0" borderId="0" xfId="0" applyFont="1" applyAlignment="1">
      <alignment horizontal="left"/>
    </xf>
    <xf numFmtId="0" fontId="84" fillId="0" borderId="0" xfId="0" applyFont="1" applyAlignment="1">
      <alignment horizontal="center" vertical="center" wrapText="1"/>
    </xf>
    <xf numFmtId="0" fontId="31" fillId="0" borderId="0" xfId="0" applyFont="1" applyAlignment="1">
      <alignment horizontal="center" vertical="center"/>
    </xf>
    <xf numFmtId="0" fontId="3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8" fillId="0" borderId="0" xfId="0" applyFont="1" applyAlignment="1">
      <alignment horizontal="center" wrapText="1"/>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30" xfId="0" applyFont="1" applyBorder="1" applyAlignment="1">
      <alignment horizontal="center" vertical="center" wrapText="1"/>
    </xf>
    <xf numFmtId="0" fontId="40" fillId="0" borderId="16" xfId="0" applyFont="1" applyBorder="1" applyAlignment="1">
      <alignment horizontal="center" vertical="center" wrapText="1"/>
    </xf>
    <xf numFmtId="0" fontId="39" fillId="0" borderId="0" xfId="0" applyFont="1" applyAlignment="1">
      <alignment vertical="center"/>
    </xf>
    <xf numFmtId="0" fontId="36" fillId="0" borderId="16" xfId="0" applyFont="1" applyBorder="1" applyAlignment="1">
      <alignment horizontal="center" vertical="top" wrapText="1"/>
    </xf>
    <xf numFmtId="0" fontId="36" fillId="0" borderId="30" xfId="0" applyFont="1" applyBorder="1" applyAlignment="1">
      <alignment horizontal="center" vertical="top" wrapText="1"/>
    </xf>
    <xf numFmtId="0" fontId="36" fillId="0" borderId="30" xfId="0" applyFont="1" applyBorder="1" applyAlignment="1">
      <alignment horizontal="center" vertical="center" wrapText="1"/>
    </xf>
    <xf numFmtId="0" fontId="40" fillId="0" borderId="30" xfId="0" applyFont="1" applyBorder="1" applyAlignment="1">
      <alignment horizontal="center" vertical="center" wrapText="1"/>
    </xf>
    <xf numFmtId="0" fontId="36" fillId="28" borderId="16" xfId="0" applyFont="1" applyFill="1" applyBorder="1" applyAlignment="1">
      <alignment horizontal="center" vertical="center" wrapText="1"/>
    </xf>
    <xf numFmtId="0" fontId="36" fillId="28" borderId="30" xfId="0" applyFont="1" applyFill="1" applyBorder="1" applyAlignment="1">
      <alignment horizontal="center" vertical="center" wrapText="1"/>
    </xf>
    <xf numFmtId="1" fontId="34" fillId="0" borderId="0" xfId="0" applyNumberFormat="1" applyFont="1" applyAlignment="1">
      <alignment horizontal="center" wrapText="1"/>
    </xf>
    <xf numFmtId="0" fontId="58" fillId="0" borderId="0" xfId="0" applyFont="1" applyBorder="1" applyAlignment="1">
      <alignment horizontal="center" vertical="center"/>
    </xf>
    <xf numFmtId="0" fontId="41" fillId="26" borderId="10" xfId="0" applyFont="1" applyFill="1" applyBorder="1" applyAlignment="1">
      <alignment horizontal="center" vertical="center" wrapText="1"/>
    </xf>
    <xf numFmtId="0" fontId="88" fillId="27" borderId="0" xfId="0" applyFont="1" applyFill="1"/>
    <xf numFmtId="0" fontId="88" fillId="26" borderId="0" xfId="0" applyFont="1" applyFill="1"/>
    <xf numFmtId="0" fontId="0" fillId="0" borderId="0" xfId="0" applyBorder="1"/>
    <xf numFmtId="49" fontId="40" fillId="0" borderId="23" xfId="0" applyNumberFormat="1" applyFont="1" applyBorder="1" applyAlignment="1">
      <alignment horizontal="center" vertical="center" wrapText="1"/>
    </xf>
    <xf numFmtId="1" fontId="40" fillId="0" borderId="23" xfId="0" applyNumberFormat="1" applyFont="1" applyBorder="1" applyAlignment="1">
      <alignment horizontal="center" vertical="center" wrapText="1"/>
    </xf>
    <xf numFmtId="167" fontId="40" fillId="0" borderId="43" xfId="0" applyNumberFormat="1" applyFont="1" applyBorder="1" applyAlignment="1">
      <alignment horizontal="center" vertical="center" wrapText="1"/>
    </xf>
    <xf numFmtId="49" fontId="40" fillId="0" borderId="30" xfId="0" applyNumberFormat="1" applyFont="1" applyBorder="1" applyAlignment="1">
      <alignment horizontal="center" vertical="center" wrapText="1"/>
    </xf>
    <xf numFmtId="1" fontId="40" fillId="0" borderId="30" xfId="0" applyNumberFormat="1" applyFont="1" applyBorder="1" applyAlignment="1">
      <alignment horizontal="center" vertical="center" wrapText="1"/>
    </xf>
    <xf numFmtId="167" fontId="40" fillId="0" borderId="30" xfId="0" applyNumberFormat="1" applyFont="1" applyBorder="1" applyAlignment="1">
      <alignment horizontal="center" vertical="center" wrapText="1"/>
    </xf>
    <xf numFmtId="49" fontId="40" fillId="0" borderId="42" xfId="0" applyNumberFormat="1" applyFont="1" applyBorder="1" applyAlignment="1">
      <alignment horizontal="center" vertical="center" wrapText="1"/>
    </xf>
    <xf numFmtId="1" fontId="40" fillId="0" borderId="42" xfId="0" applyNumberFormat="1" applyFont="1" applyBorder="1" applyAlignment="1">
      <alignment horizontal="center" vertical="center" wrapText="1"/>
    </xf>
    <xf numFmtId="167" fontId="40" fillId="0" borderId="42" xfId="0" applyNumberFormat="1" applyFont="1" applyBorder="1" applyAlignment="1">
      <alignment horizontal="center" vertical="center" wrapText="1"/>
    </xf>
    <xf numFmtId="1" fontId="40" fillId="0" borderId="44" xfId="0" applyNumberFormat="1" applyFont="1" applyBorder="1" applyAlignment="1">
      <alignment horizontal="center" vertical="center" wrapText="1"/>
    </xf>
    <xf numFmtId="1" fontId="87" fillId="0" borderId="30" xfId="0" applyNumberFormat="1" applyFont="1" applyBorder="1" applyAlignment="1">
      <alignment horizontal="center" vertical="center" wrapText="1"/>
    </xf>
    <xf numFmtId="0" fontId="46" fillId="0" borderId="0" xfId="0" applyFont="1" applyAlignment="1">
      <alignment vertical="center" wrapText="1"/>
    </xf>
    <xf numFmtId="0" fontId="0" fillId="0" borderId="0" xfId="0" applyAlignment="1">
      <alignment vertical="center" wrapText="1"/>
    </xf>
    <xf numFmtId="49" fontId="41" fillId="0" borderId="23" xfId="0" applyNumberFormat="1" applyFont="1" applyBorder="1" applyAlignment="1">
      <alignment horizontal="center" vertical="center" wrapText="1"/>
    </xf>
    <xf numFmtId="1" fontId="41" fillId="0" borderId="23" xfId="0" applyNumberFormat="1" applyFont="1" applyBorder="1" applyAlignment="1">
      <alignment horizontal="center" vertical="center" wrapText="1"/>
    </xf>
    <xf numFmtId="49" fontId="41" fillId="0" borderId="30" xfId="0" applyNumberFormat="1" applyFont="1" applyBorder="1" applyAlignment="1">
      <alignment horizontal="center" vertical="center" wrapText="1"/>
    </xf>
    <xf numFmtId="1" fontId="41" fillId="0" borderId="30" xfId="0" applyNumberFormat="1" applyFont="1" applyBorder="1" applyAlignment="1">
      <alignment horizontal="center" vertical="center" wrapText="1"/>
    </xf>
    <xf numFmtId="49" fontId="41" fillId="0" borderId="42" xfId="0" applyNumberFormat="1" applyFont="1" applyBorder="1" applyAlignment="1">
      <alignment horizontal="center" vertical="center" wrapText="1"/>
    </xf>
    <xf numFmtId="1" fontId="41" fillId="0" borderId="42" xfId="0" applyNumberFormat="1" applyFont="1" applyBorder="1" applyAlignment="1">
      <alignment horizontal="center" vertical="center" wrapText="1"/>
    </xf>
    <xf numFmtId="0" fontId="41" fillId="0" borderId="30" xfId="0" applyFont="1" applyBorder="1" applyAlignment="1">
      <alignment horizontal="center" vertical="center" wrapText="1"/>
    </xf>
    <xf numFmtId="0" fontId="34" fillId="0" borderId="0" xfId="0" applyFont="1" applyAlignment="1">
      <alignment horizontal="left" vertical="center" wrapText="1"/>
    </xf>
    <xf numFmtId="0" fontId="40" fillId="0" borderId="30" xfId="0" applyFont="1" applyBorder="1" applyAlignment="1">
      <alignment horizontal="center" vertical="center" wrapText="1"/>
    </xf>
    <xf numFmtId="0" fontId="40" fillId="0" borderId="30" xfId="0" applyFont="1" applyBorder="1" applyAlignment="1">
      <alignment horizontal="left" vertical="center" wrapText="1" indent="2"/>
    </xf>
    <xf numFmtId="0" fontId="40" fillId="0" borderId="30" xfId="0" applyFont="1" applyBorder="1" applyAlignment="1">
      <alignment horizontal="left" vertical="center" wrapText="1"/>
    </xf>
    <xf numFmtId="0" fontId="40" fillId="0" borderId="30" xfId="0" applyFont="1" applyBorder="1" applyAlignment="1">
      <alignment vertical="center" wrapText="1"/>
    </xf>
    <xf numFmtId="0" fontId="92" fillId="0" borderId="0" xfId="0" applyFont="1" applyAlignment="1">
      <alignment horizontal="left"/>
    </xf>
    <xf numFmtId="0" fontId="40" fillId="0" borderId="16" xfId="0" applyFont="1" applyBorder="1" applyAlignment="1">
      <alignment vertical="center" wrapText="1"/>
    </xf>
    <xf numFmtId="0" fontId="56" fillId="0" borderId="0" xfId="0" applyFont="1" applyAlignment="1">
      <alignment horizontal="left" vertical="top"/>
    </xf>
    <xf numFmtId="0" fontId="98" fillId="0" borderId="0" xfId="0" applyFont="1" applyAlignment="1">
      <alignment horizontal="center" vertical="center" wrapText="1"/>
    </xf>
    <xf numFmtId="0" fontId="28" fillId="0" borderId="0" xfId="0" applyFont="1" applyAlignment="1">
      <alignment horizontal="center"/>
    </xf>
    <xf numFmtId="0" fontId="60" fillId="0" borderId="0" xfId="0" applyFont="1" applyAlignment="1">
      <alignment horizontal="center"/>
    </xf>
    <xf numFmtId="0" fontId="41" fillId="0" borderId="0" xfId="0" applyFont="1" applyAlignment="1">
      <alignment horizontal="center" vertical="center" wrapText="1"/>
    </xf>
    <xf numFmtId="0" fontId="90" fillId="0" borderId="0" xfId="0" applyFont="1" applyAlignment="1">
      <alignment horizontal="left" wrapText="1"/>
    </xf>
    <xf numFmtId="165" fontId="42" fillId="0" borderId="0" xfId="0" applyNumberFormat="1" applyFont="1" applyAlignment="1">
      <alignment horizontal="left"/>
    </xf>
    <xf numFmtId="0" fontId="90" fillId="0" borderId="0" xfId="0" applyFont="1" applyAlignment="1">
      <alignment horizontal="left" vertical="center"/>
    </xf>
    <xf numFmtId="0" fontId="42" fillId="0" borderId="0" xfId="0" applyFont="1" applyAlignment="1">
      <alignment horizontal="center" vertical="center"/>
    </xf>
    <xf numFmtId="166" fontId="57" fillId="0" borderId="0" xfId="0" applyNumberFormat="1" applyFont="1" applyAlignment="1">
      <alignment horizontal="center"/>
    </xf>
    <xf numFmtId="0" fontId="0" fillId="0" borderId="0" xfId="0" applyAlignment="1">
      <alignment horizontal="center"/>
    </xf>
    <xf numFmtId="0" fontId="90" fillId="0" borderId="0" xfId="0" applyFont="1" applyAlignment="1">
      <alignment horizontal="left" vertical="center" wrapText="1"/>
    </xf>
    <xf numFmtId="0" fontId="40" fillId="0" borderId="30" xfId="0" applyFont="1" applyBorder="1" applyAlignment="1">
      <alignment horizontal="center" vertical="center" wrapText="1"/>
    </xf>
    <xf numFmtId="0" fontId="40" fillId="0" borderId="30" xfId="0" applyFont="1" applyBorder="1" applyAlignment="1">
      <alignment horizontal="left" vertical="center" wrapText="1" indent="2"/>
    </xf>
    <xf numFmtId="0" fontId="25" fillId="0" borderId="30" xfId="0" applyFont="1" applyBorder="1" applyAlignment="1">
      <alignment horizontal="left" vertical="center" wrapText="1" indent="2"/>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39" fillId="0" borderId="0" xfId="0" applyFont="1" applyAlignment="1">
      <alignment vertical="center"/>
    </xf>
    <xf numFmtId="0" fontId="31" fillId="0" borderId="0" xfId="0" applyFont="1" applyAlignment="1">
      <alignment horizontal="center" vertical="center"/>
    </xf>
    <xf numFmtId="0" fontId="35" fillId="0" borderId="0" xfId="0" applyFont="1" applyAlignment="1">
      <alignment horizontal="center"/>
    </xf>
    <xf numFmtId="0" fontId="32" fillId="0" borderId="0" xfId="0" applyFont="1" applyAlignment="1">
      <alignment horizontal="center" vertical="center"/>
    </xf>
    <xf numFmtId="0" fontId="41" fillId="24" borderId="23"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0" fillId="0" borderId="31" xfId="0" applyFont="1" applyBorder="1" applyAlignment="1">
      <alignment horizontal="left" vertical="center" wrapText="1" indent="2"/>
    </xf>
    <xf numFmtId="0" fontId="40" fillId="0" borderId="36" xfId="0" applyFont="1" applyBorder="1" applyAlignment="1">
      <alignment horizontal="left" vertical="center" wrapText="1" indent="2"/>
    </xf>
    <xf numFmtId="0" fontId="40" fillId="0" borderId="32" xfId="0" applyFont="1" applyBorder="1" applyAlignment="1">
      <alignment horizontal="left" vertical="center" wrapText="1" indent="2"/>
    </xf>
    <xf numFmtId="0" fontId="52" fillId="0" borderId="0" xfId="0" applyFont="1" applyAlignment="1">
      <alignment horizontal="left" vertical="center" wrapText="1"/>
    </xf>
    <xf numFmtId="0" fontId="41" fillId="24" borderId="20" xfId="0" applyFont="1" applyFill="1" applyBorder="1" applyAlignment="1">
      <alignment horizontal="center" vertical="center" wrapText="1"/>
    </xf>
    <xf numFmtId="0" fontId="41" fillId="24" borderId="33" xfId="0" applyFont="1" applyFill="1" applyBorder="1" applyAlignment="1">
      <alignment horizontal="center" vertical="center" wrapText="1"/>
    </xf>
    <xf numFmtId="0" fontId="40" fillId="0" borderId="16" xfId="0" applyFont="1" applyBorder="1" applyAlignment="1">
      <alignment horizontal="left" vertical="center" wrapText="1" indent="2"/>
    </xf>
    <xf numFmtId="0" fontId="25"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0" borderId="30" xfId="0" applyFont="1" applyBorder="1" applyAlignment="1">
      <alignment horizontal="right" vertical="center" wrapText="1"/>
    </xf>
    <xf numFmtId="0" fontId="40" fillId="0" borderId="31"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2" xfId="0" applyFont="1" applyBorder="1" applyAlignment="1">
      <alignment horizontal="center" vertical="center" wrapText="1"/>
    </xf>
    <xf numFmtId="49" fontId="40" fillId="0" borderId="0" xfId="0" applyNumberFormat="1" applyFont="1" applyAlignment="1">
      <alignment horizontal="center"/>
    </xf>
    <xf numFmtId="0" fontId="40" fillId="0" borderId="30" xfId="0" applyFont="1" applyBorder="1" applyAlignment="1">
      <alignment horizontal="left" vertical="center" wrapText="1"/>
    </xf>
    <xf numFmtId="0" fontId="63" fillId="0" borderId="31" xfId="0" applyFont="1" applyBorder="1" applyAlignment="1">
      <alignment horizontal="left" vertical="center" wrapText="1"/>
    </xf>
    <xf numFmtId="0" fontId="63" fillId="0" borderId="36" xfId="0" applyFont="1" applyBorder="1" applyAlignment="1">
      <alignment horizontal="left" vertical="center" wrapText="1"/>
    </xf>
    <xf numFmtId="0" fontId="63" fillId="0" borderId="32" xfId="0" applyFont="1" applyBorder="1" applyAlignment="1">
      <alignment horizontal="left" vertical="center" wrapText="1"/>
    </xf>
    <xf numFmtId="0" fontId="40" fillId="0" borderId="30" xfId="0" applyFont="1" applyBorder="1" applyAlignment="1">
      <alignment vertical="center" wrapText="1"/>
    </xf>
    <xf numFmtId="0" fontId="63" fillId="0" borderId="31" xfId="0" applyFont="1" applyBorder="1" applyAlignment="1">
      <alignment vertical="center" wrapText="1"/>
    </xf>
    <xf numFmtId="0" fontId="63" fillId="0" borderId="36" xfId="0" applyFont="1" applyBorder="1" applyAlignment="1">
      <alignment vertical="center" wrapText="1"/>
    </xf>
    <xf numFmtId="0" fontId="63" fillId="0" borderId="32" xfId="0" applyFont="1" applyBorder="1" applyAlignment="1">
      <alignment vertical="center" wrapText="1"/>
    </xf>
    <xf numFmtId="0" fontId="40" fillId="27" borderId="16" xfId="0" applyFont="1" applyFill="1" applyBorder="1" applyAlignment="1">
      <alignment horizontal="left" vertical="center" wrapText="1"/>
    </xf>
    <xf numFmtId="0" fontId="63" fillId="27" borderId="18" xfId="0" applyFont="1" applyFill="1" applyBorder="1" applyAlignment="1">
      <alignment horizontal="left" vertical="center" wrapText="1"/>
    </xf>
    <xf numFmtId="0" fontId="63" fillId="27" borderId="12" xfId="0" applyFont="1" applyFill="1" applyBorder="1" applyAlignment="1">
      <alignment horizontal="left" vertical="center" wrapText="1"/>
    </xf>
    <xf numFmtId="0" fontId="63" fillId="27" borderId="19" xfId="0" applyFont="1" applyFill="1" applyBorder="1" applyAlignment="1">
      <alignment horizontal="left" vertical="center" wrapText="1"/>
    </xf>
    <xf numFmtId="0" fontId="38" fillId="0" borderId="30" xfId="0" applyFont="1" applyBorder="1" applyAlignment="1">
      <alignment horizontal="left" vertical="center" wrapText="1"/>
    </xf>
    <xf numFmtId="0" fontId="31" fillId="0" borderId="0" xfId="0" applyFont="1" applyAlignment="1">
      <alignment horizontal="center" vertical="center" wrapText="1"/>
    </xf>
    <xf numFmtId="0" fontId="33" fillId="0" borderId="22" xfId="0" applyFont="1" applyBorder="1" applyAlignment="1">
      <alignment horizontal="center" vertical="center" wrapText="1"/>
    </xf>
    <xf numFmtId="0" fontId="48" fillId="0" borderId="0" xfId="0" applyFont="1" applyAlignment="1">
      <alignment horizontal="center" wrapText="1"/>
    </xf>
    <xf numFmtId="0" fontId="40" fillId="0" borderId="31" xfId="0" applyFont="1" applyBorder="1" applyAlignment="1">
      <alignment horizontal="left" vertical="center" wrapText="1"/>
    </xf>
    <xf numFmtId="0" fontId="0" fillId="0" borderId="32" xfId="0" applyBorder="1" applyAlignment="1">
      <alignment horizontal="left" vertical="center" wrapText="1"/>
    </xf>
    <xf numFmtId="0" fontId="38" fillId="0" borderId="31" xfId="0" applyFont="1" applyBorder="1" applyAlignment="1">
      <alignment horizontal="left" vertical="center" wrapText="1"/>
    </xf>
    <xf numFmtId="0" fontId="25" fillId="0" borderId="36" xfId="0" applyFont="1" applyBorder="1" applyAlignment="1">
      <alignment horizontal="left" vertical="center" wrapText="1"/>
    </xf>
    <xf numFmtId="0" fontId="25" fillId="0" borderId="32" xfId="0" applyFont="1" applyBorder="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41" fillId="26" borderId="24"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33" fillId="0" borderId="0" xfId="0" applyFont="1" applyAlignment="1">
      <alignment horizontal="center" vertical="center" wrapText="1"/>
    </xf>
    <xf numFmtId="0" fontId="40" fillId="0" borderId="16" xfId="0" applyFont="1" applyBorder="1" applyAlignment="1">
      <alignment horizontal="left" vertical="center" wrapText="1"/>
    </xf>
    <xf numFmtId="0" fontId="38" fillId="0" borderId="16" xfId="0" applyFont="1" applyBorder="1" applyAlignment="1">
      <alignment horizontal="left" vertical="center" wrapText="1"/>
    </xf>
    <xf numFmtId="0" fontId="37" fillId="0" borderId="30" xfId="0" applyFont="1" applyBorder="1" applyAlignment="1">
      <alignment horizontal="left" vertical="center" wrapText="1"/>
    </xf>
    <xf numFmtId="0" fontId="89" fillId="0" borderId="30" xfId="0" applyFont="1" applyBorder="1" applyAlignment="1">
      <alignment horizontal="left" vertical="center" wrapText="1"/>
    </xf>
    <xf numFmtId="0" fontId="40" fillId="0" borderId="32" xfId="0" applyFont="1" applyBorder="1" applyAlignment="1">
      <alignment horizontal="left" vertical="center" wrapText="1"/>
    </xf>
    <xf numFmtId="9" fontId="38" fillId="0" borderId="30" xfId="45" applyFont="1" applyBorder="1" applyAlignment="1">
      <alignment horizontal="left" vertical="center" wrapText="1"/>
    </xf>
    <xf numFmtId="0" fontId="63" fillId="0" borderId="30" xfId="0" applyFont="1" applyBorder="1" applyAlignment="1">
      <alignment horizontal="left" vertical="center" wrapText="1"/>
    </xf>
    <xf numFmtId="0" fontId="41" fillId="27" borderId="44" xfId="0" applyFont="1" applyFill="1" applyBorder="1" applyAlignment="1">
      <alignment horizontal="center" vertical="center" wrapText="1"/>
    </xf>
    <xf numFmtId="0" fontId="41" fillId="27" borderId="42"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45" xfId="0" applyFont="1" applyBorder="1" applyAlignment="1">
      <alignment horizontal="left" vertical="center" wrapText="1"/>
    </xf>
    <xf numFmtId="0" fontId="40" fillId="0" borderId="39" xfId="0" applyFont="1" applyBorder="1" applyAlignment="1">
      <alignment horizontal="left" vertical="center" wrapText="1"/>
    </xf>
    <xf numFmtId="0" fontId="40" fillId="0" borderId="41" xfId="0" applyFont="1" applyBorder="1" applyAlignment="1">
      <alignment horizontal="left" vertical="center" wrapText="1"/>
    </xf>
    <xf numFmtId="0" fontId="63" fillId="0" borderId="21" xfId="44" applyFont="1" applyBorder="1" applyAlignment="1">
      <alignment horizontal="left" vertical="center" wrapText="1"/>
    </xf>
    <xf numFmtId="0" fontId="67" fillId="0" borderId="17" xfId="44" applyFont="1" applyBorder="1" applyAlignment="1">
      <alignment horizontal="left" vertical="center" wrapText="1"/>
    </xf>
    <xf numFmtId="0" fontId="67" fillId="0" borderId="45" xfId="44" applyFont="1" applyBorder="1" applyAlignment="1">
      <alignment horizontal="left" vertical="center" wrapText="1"/>
    </xf>
    <xf numFmtId="0" fontId="67" fillId="0" borderId="39" xfId="44" applyFont="1" applyBorder="1" applyAlignment="1">
      <alignment horizontal="left" vertical="center" wrapText="1"/>
    </xf>
    <xf numFmtId="0" fontId="67" fillId="0" borderId="40" xfId="44" applyFont="1" applyBorder="1" applyAlignment="1">
      <alignment horizontal="left" vertical="center" wrapText="1"/>
    </xf>
    <xf numFmtId="0" fontId="67" fillId="0" borderId="41" xfId="44" applyFont="1" applyBorder="1" applyAlignment="1">
      <alignment horizontal="left" vertical="center" wrapText="1"/>
    </xf>
    <xf numFmtId="0" fontId="43" fillId="0" borderId="23" xfId="0" applyFont="1" applyBorder="1" applyAlignment="1">
      <alignment horizontal="center" vertical="center"/>
    </xf>
    <xf numFmtId="0" fontId="43" fillId="0" borderId="42" xfId="0" applyFont="1" applyBorder="1" applyAlignment="1">
      <alignment horizontal="center" vertical="center"/>
    </xf>
    <xf numFmtId="0" fontId="54" fillId="0" borderId="23" xfId="44" applyBorder="1" applyAlignment="1">
      <alignment horizontal="center" vertical="center"/>
    </xf>
    <xf numFmtId="0" fontId="54" fillId="0" borderId="42" xfId="44" applyBorder="1" applyAlignment="1">
      <alignment horizontal="center" vertical="center"/>
    </xf>
    <xf numFmtId="0" fontId="0" fillId="0" borderId="30" xfId="0" applyBorder="1" applyAlignment="1">
      <alignment vertical="center" wrapText="1"/>
    </xf>
    <xf numFmtId="0" fontId="22" fillId="0" borderId="36" xfId="0" applyFont="1" applyBorder="1" applyAlignment="1">
      <alignment horizontal="left" vertical="center" wrapText="1"/>
    </xf>
    <xf numFmtId="0" fontId="22" fillId="0" borderId="32" xfId="0" applyFont="1" applyBorder="1" applyAlignment="1">
      <alignment horizontal="left" vertical="center"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63" fillId="0" borderId="37" xfId="0" applyFont="1" applyBorder="1" applyAlignment="1">
      <alignment horizontal="left" vertical="top" wrapText="1"/>
    </xf>
    <xf numFmtId="0" fontId="63" fillId="0" borderId="35" xfId="0" applyFont="1" applyBorder="1" applyAlignment="1">
      <alignment horizontal="left" vertical="top" wrapText="1"/>
    </xf>
    <xf numFmtId="0" fontId="63" fillId="0" borderId="38" xfId="0" applyFont="1" applyBorder="1" applyAlignment="1">
      <alignment horizontal="left" vertical="top" wrapText="1"/>
    </xf>
    <xf numFmtId="0" fontId="63" fillId="0" borderId="39" xfId="0" applyFont="1" applyBorder="1" applyAlignment="1">
      <alignment horizontal="left" vertical="top" wrapText="1"/>
    </xf>
    <xf numFmtId="0" fontId="63" fillId="0" borderId="40" xfId="0" applyFont="1" applyBorder="1" applyAlignment="1">
      <alignment horizontal="left" vertical="top" wrapText="1"/>
    </xf>
    <xf numFmtId="0" fontId="63" fillId="0" borderId="41" xfId="0" applyFont="1" applyBorder="1" applyAlignment="1">
      <alignment horizontal="left" vertical="top" wrapText="1"/>
    </xf>
    <xf numFmtId="0" fontId="22" fillId="0" borderId="36" xfId="0" applyFont="1" applyBorder="1" applyAlignment="1">
      <alignment vertical="center" wrapText="1"/>
    </xf>
    <xf numFmtId="0" fontId="22" fillId="0" borderId="32" xfId="0" applyFont="1" applyBorder="1" applyAlignment="1">
      <alignment vertical="center" wrapText="1"/>
    </xf>
    <xf numFmtId="49" fontId="48" fillId="0" borderId="0" xfId="0" applyNumberFormat="1" applyFont="1" applyAlignment="1">
      <alignment horizontal="center"/>
    </xf>
    <xf numFmtId="0" fontId="41" fillId="28" borderId="24" xfId="0" applyFont="1" applyFill="1" applyBorder="1" applyAlignment="1">
      <alignment horizontal="center" vertical="center" wrapText="1"/>
    </xf>
    <xf numFmtId="0" fontId="0" fillId="0" borderId="25" xfId="0" applyBorder="1" applyAlignment="1">
      <alignment horizontal="center" vertical="center" wrapText="1"/>
    </xf>
    <xf numFmtId="0" fontId="41" fillId="28" borderId="24" xfId="0" applyFont="1" applyFill="1" applyBorder="1" applyAlignment="1">
      <alignment horizontal="center" vertical="center"/>
    </xf>
    <xf numFmtId="0" fontId="41" fillId="28" borderId="13" xfId="0" applyFont="1" applyFill="1" applyBorder="1" applyAlignment="1">
      <alignment horizontal="center" vertical="center"/>
    </xf>
    <xf numFmtId="0" fontId="41" fillId="28" borderId="25" xfId="0" applyFont="1" applyFill="1" applyBorder="1" applyAlignment="1">
      <alignment horizontal="center" vertical="center"/>
    </xf>
    <xf numFmtId="0" fontId="43" fillId="0" borderId="44" xfId="0" applyFont="1" applyBorder="1" applyAlignment="1">
      <alignment horizontal="center" vertical="center"/>
    </xf>
    <xf numFmtId="0" fontId="40" fillId="27" borderId="44" xfId="0" applyFont="1" applyFill="1" applyBorder="1" applyAlignment="1">
      <alignment horizontal="center" vertical="center" wrapText="1"/>
    </xf>
    <xf numFmtId="0" fontId="40" fillId="27" borderId="42" xfId="0" applyFont="1" applyFill="1" applyBorder="1" applyAlignment="1">
      <alignment horizontal="center" vertical="center" wrapText="1"/>
    </xf>
    <xf numFmtId="0" fontId="0" fillId="0" borderId="30" xfId="0" applyBorder="1" applyAlignment="1">
      <alignment horizontal="left" vertical="center" wrapText="1"/>
    </xf>
    <xf numFmtId="0" fontId="63" fillId="0" borderId="30" xfId="0" applyFont="1" applyBorder="1" applyAlignment="1">
      <alignment vertical="center" wrapText="1"/>
    </xf>
    <xf numFmtId="0" fontId="63" fillId="0" borderId="37" xfId="0" applyFont="1" applyBorder="1" applyAlignment="1">
      <alignment horizontal="left" vertical="justify" wrapText="1"/>
    </xf>
    <xf numFmtId="0" fontId="63" fillId="0" borderId="35" xfId="0" applyFont="1" applyBorder="1" applyAlignment="1">
      <alignment horizontal="left" vertical="justify" wrapText="1"/>
    </xf>
    <xf numFmtId="0" fontId="63" fillId="0" borderId="38" xfId="0" applyFont="1" applyBorder="1" applyAlignment="1">
      <alignment horizontal="left" vertical="justify" wrapText="1"/>
    </xf>
    <xf numFmtId="0" fontId="63" fillId="0" borderId="39" xfId="0" applyFont="1" applyBorder="1" applyAlignment="1">
      <alignment horizontal="left" vertical="justify" wrapText="1"/>
    </xf>
    <xf numFmtId="0" fontId="63" fillId="0" borderId="40" xfId="0" applyFont="1" applyBorder="1" applyAlignment="1">
      <alignment horizontal="left" vertical="justify" wrapText="1"/>
    </xf>
    <xf numFmtId="0" fontId="63" fillId="0" borderId="41" xfId="0" applyFont="1" applyBorder="1" applyAlignment="1">
      <alignment horizontal="left" vertical="justify" wrapText="1"/>
    </xf>
    <xf numFmtId="0" fontId="40" fillId="0" borderId="44" xfId="0" applyFont="1" applyBorder="1" applyAlignment="1">
      <alignment horizontal="center" vertical="center" wrapText="1"/>
    </xf>
    <xf numFmtId="0" fontId="40" fillId="0" borderId="35" xfId="0" applyFont="1" applyBorder="1" applyAlignment="1">
      <alignment horizontal="left" vertical="center" wrapText="1"/>
    </xf>
    <xf numFmtId="0" fontId="40" fillId="0" borderId="40" xfId="0" applyFont="1" applyBorder="1" applyAlignment="1">
      <alignment horizontal="left" vertical="center" wrapText="1"/>
    </xf>
    <xf numFmtId="0" fontId="43" fillId="0" borderId="38" xfId="0" applyFont="1" applyBorder="1" applyAlignment="1">
      <alignment horizontal="center" vertical="center"/>
    </xf>
    <xf numFmtId="0" fontId="43" fillId="0" borderId="41" xfId="0" applyFont="1" applyBorder="1" applyAlignment="1">
      <alignment horizontal="center" vertical="center"/>
    </xf>
    <xf numFmtId="0" fontId="38" fillId="0" borderId="0" xfId="0" applyFont="1" applyAlignment="1">
      <alignment horizontal="left" vertical="center" wrapText="1"/>
    </xf>
    <xf numFmtId="49" fontId="68" fillId="0" borderId="0" xfId="0" applyNumberFormat="1" applyFont="1" applyAlignment="1">
      <alignment horizontal="center"/>
    </xf>
    <xf numFmtId="0" fontId="41" fillId="24" borderId="29" xfId="0" applyFont="1" applyFill="1" applyBorder="1" applyAlignment="1">
      <alignment horizontal="center" vertical="center" wrapText="1"/>
    </xf>
    <xf numFmtId="0" fontId="41" fillId="24" borderId="34" xfId="0" applyFont="1" applyFill="1" applyBorder="1" applyAlignment="1">
      <alignment horizontal="center" vertical="center" wrapText="1"/>
    </xf>
    <xf numFmtId="0" fontId="41" fillId="24" borderId="2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25" xfId="0" applyFont="1" applyFill="1" applyBorder="1" applyAlignment="1">
      <alignment horizontal="center" vertical="center"/>
    </xf>
    <xf numFmtId="0" fontId="41" fillId="24" borderId="21"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0" fillId="0" borderId="18" xfId="0" applyFont="1" applyBorder="1" applyAlignment="1">
      <alignment horizontal="left" vertical="center" wrapText="1" indent="2"/>
    </xf>
    <xf numFmtId="0" fontId="40" fillId="0" borderId="12" xfId="0" applyFont="1" applyBorder="1" applyAlignment="1">
      <alignment horizontal="left" vertical="center" wrapText="1" indent="2"/>
    </xf>
    <xf numFmtId="0" fontId="40" fillId="0" borderId="19" xfId="0" applyFont="1" applyBorder="1" applyAlignment="1">
      <alignment horizontal="left" vertical="center" wrapText="1" indent="2"/>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40" fillId="0" borderId="0" xfId="0" applyFont="1" applyAlignment="1">
      <alignment horizontal="left" vertical="center" wrapText="1"/>
    </xf>
    <xf numFmtId="0" fontId="63" fillId="0" borderId="37" xfId="0" applyFont="1" applyBorder="1" applyAlignment="1">
      <alignment horizontal="left" vertical="center" wrapText="1"/>
    </xf>
    <xf numFmtId="0" fontId="63" fillId="0" borderId="35" xfId="0" applyFont="1" applyBorder="1" applyAlignment="1">
      <alignment horizontal="left" vertical="center" wrapText="1"/>
    </xf>
    <xf numFmtId="0" fontId="63" fillId="0" borderId="38" xfId="0" applyFont="1" applyBorder="1" applyAlignment="1">
      <alignment horizontal="left" vertical="center" wrapText="1"/>
    </xf>
    <xf numFmtId="0" fontId="63" fillId="0" borderId="39" xfId="0" applyFont="1" applyBorder="1" applyAlignment="1">
      <alignment horizontal="left" vertical="center" wrapText="1"/>
    </xf>
    <xf numFmtId="0" fontId="63" fillId="0" borderId="40" xfId="0" applyFont="1" applyBorder="1" applyAlignment="1">
      <alignment horizontal="left" vertical="center" wrapText="1"/>
    </xf>
    <xf numFmtId="0" fontId="63" fillId="0" borderId="41" xfId="0" applyFont="1" applyBorder="1" applyAlignment="1">
      <alignment horizontal="left" vertical="center" wrapText="1"/>
    </xf>
    <xf numFmtId="0" fontId="53" fillId="0" borderId="30" xfId="0" applyFont="1" applyBorder="1" applyAlignment="1">
      <alignment horizontal="left" vertical="center" wrapText="1"/>
    </xf>
    <xf numFmtId="0" fontId="53" fillId="25" borderId="31" xfId="0" applyFont="1" applyFill="1" applyBorder="1" applyAlignment="1">
      <alignment horizontal="left" vertical="center" wrapText="1"/>
    </xf>
    <xf numFmtId="0" fontId="53" fillId="25" borderId="36" xfId="0" applyFont="1" applyFill="1" applyBorder="1" applyAlignment="1">
      <alignment horizontal="left" vertical="center" wrapText="1"/>
    </xf>
    <xf numFmtId="0" fontId="53" fillId="25" borderId="32" xfId="0" applyFont="1" applyFill="1" applyBorder="1" applyAlignment="1">
      <alignment horizontal="left" vertical="center" wrapText="1"/>
    </xf>
    <xf numFmtId="0" fontId="53" fillId="0" borderId="31" xfId="0" applyFont="1" applyBorder="1" applyAlignment="1">
      <alignment vertical="center" wrapText="1"/>
    </xf>
    <xf numFmtId="0" fontId="53" fillId="0" borderId="36" xfId="0" applyFont="1" applyBorder="1" applyAlignment="1">
      <alignment vertical="center" wrapText="1"/>
    </xf>
    <xf numFmtId="0" fontId="53" fillId="0" borderId="32" xfId="0" applyFont="1" applyBorder="1" applyAlignment="1">
      <alignment vertical="center" wrapText="1"/>
    </xf>
    <xf numFmtId="0" fontId="31" fillId="0" borderId="22" xfId="0" applyFont="1" applyBorder="1" applyAlignment="1">
      <alignment horizontal="center" vertical="center" wrapText="1"/>
    </xf>
    <xf numFmtId="0" fontId="34" fillId="24" borderId="24"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63" fillId="0" borderId="18" xfId="0" applyFont="1" applyBorder="1" applyAlignment="1">
      <alignment horizontal="left" vertical="center" wrapText="1"/>
    </xf>
    <xf numFmtId="0" fontId="63" fillId="0" borderId="12" xfId="0" applyFont="1" applyBorder="1" applyAlignment="1">
      <alignment horizontal="left" vertical="center" wrapText="1"/>
    </xf>
    <xf numFmtId="0" fontId="63" fillId="0" borderId="19" xfId="0" applyFont="1" applyBorder="1" applyAlignment="1">
      <alignment horizontal="left" vertical="center" wrapText="1"/>
    </xf>
    <xf numFmtId="0" fontId="48" fillId="0" borderId="30" xfId="0" applyFont="1" applyBorder="1" applyAlignment="1">
      <alignment horizontal="center" vertical="center" wrapText="1"/>
    </xf>
    <xf numFmtId="0" fontId="63" fillId="0" borderId="30" xfId="0" applyFont="1" applyBorder="1" applyAlignment="1">
      <alignment horizontal="center"/>
    </xf>
    <xf numFmtId="0" fontId="63" fillId="0" borderId="0" xfId="0" applyFont="1" applyAlignment="1">
      <alignment horizontal="center" vertical="center" wrapText="1"/>
    </xf>
    <xf numFmtId="166" fontId="63" fillId="0" borderId="30" xfId="0" applyNumberFormat="1" applyFont="1" applyBorder="1" applyAlignment="1">
      <alignment horizontal="center" vertical="center"/>
    </xf>
    <xf numFmtId="0" fontId="48" fillId="0" borderId="0" xfId="0" applyFont="1" applyAlignment="1">
      <alignment horizontal="center" vertical="center" wrapText="1"/>
    </xf>
    <xf numFmtId="0" fontId="63" fillId="0" borderId="30" xfId="0" applyFont="1" applyBorder="1" applyAlignment="1">
      <alignment horizontal="center" vertical="center" wrapText="1"/>
    </xf>
    <xf numFmtId="0" fontId="48" fillId="0" borderId="30" xfId="0" applyFont="1" applyBorder="1" applyAlignment="1">
      <alignment horizontal="center" wrapText="1"/>
    </xf>
    <xf numFmtId="0" fontId="63" fillId="0" borderId="30" xfId="0" applyFont="1" applyBorder="1" applyAlignment="1">
      <alignment wrapText="1"/>
    </xf>
    <xf numFmtId="0" fontId="63" fillId="0" borderId="30" xfId="0" applyFont="1" applyBorder="1" applyAlignment="1">
      <alignment horizontal="center" wrapText="1"/>
    </xf>
    <xf numFmtId="0" fontId="48" fillId="0" borderId="30" xfId="0" applyFont="1" applyBorder="1" applyAlignment="1">
      <alignment horizontal="left" vertical="center" wrapText="1"/>
    </xf>
    <xf numFmtId="167" fontId="63" fillId="0" borderId="30" xfId="0" applyNumberFormat="1" applyFont="1" applyBorder="1" applyAlignment="1">
      <alignment horizontal="center" vertical="center"/>
    </xf>
    <xf numFmtId="167" fontId="63" fillId="0" borderId="30" xfId="0" applyNumberFormat="1" applyFont="1" applyBorder="1" applyAlignment="1">
      <alignment horizontal="center" wrapText="1"/>
    </xf>
    <xf numFmtId="0" fontId="48" fillId="0" borderId="30" xfId="0" applyFont="1" applyBorder="1" applyAlignment="1">
      <alignment horizontal="center" vertical="center"/>
    </xf>
    <xf numFmtId="167" fontId="63" fillId="0" borderId="30" xfId="0" applyNumberFormat="1" applyFont="1" applyBorder="1" applyAlignment="1">
      <alignment horizontal="center"/>
    </xf>
    <xf numFmtId="0" fontId="65" fillId="0" borderId="0" xfId="0" applyFont="1" applyAlignment="1">
      <alignment horizontal="center" vertical="center" wrapText="1"/>
    </xf>
    <xf numFmtId="0" fontId="64" fillId="0" borderId="0" xfId="0" applyFont="1" applyAlignment="1">
      <alignment horizontal="left" vertical="center" wrapText="1"/>
    </xf>
    <xf numFmtId="0" fontId="64" fillId="0" borderId="0" xfId="0" applyFont="1" applyAlignment="1">
      <alignment wrapText="1"/>
    </xf>
    <xf numFmtId="0" fontId="48" fillId="0" borderId="30" xfId="0" applyFont="1" applyBorder="1" applyAlignment="1">
      <alignment horizontal="left" vertical="center"/>
    </xf>
    <xf numFmtId="0" fontId="57" fillId="0" borderId="0" xfId="0" applyFont="1" applyAlignment="1">
      <alignment horizontal="left" vertical="center"/>
    </xf>
    <xf numFmtId="0" fontId="57" fillId="0" borderId="0" xfId="0" applyFont="1" applyAlignment="1">
      <alignment horizontal="center" vertical="center"/>
    </xf>
    <xf numFmtId="0" fontId="41" fillId="0" borderId="31" xfId="0" applyFont="1" applyBorder="1" applyAlignment="1">
      <alignment vertical="center" wrapText="1"/>
    </xf>
    <xf numFmtId="0" fontId="41" fillId="0" borderId="32" xfId="0" applyFont="1" applyBorder="1" applyAlignment="1">
      <alignment vertical="center" wrapText="1"/>
    </xf>
    <xf numFmtId="0" fontId="63" fillId="0" borderId="37" xfId="0" applyFont="1" applyBorder="1" applyAlignment="1">
      <alignment horizontal="left" wrapText="1"/>
    </xf>
    <xf numFmtId="0" fontId="63" fillId="0" borderId="35" xfId="0" applyFont="1" applyBorder="1" applyAlignment="1">
      <alignment horizontal="left" wrapText="1"/>
    </xf>
    <xf numFmtId="0" fontId="63" fillId="0" borderId="38" xfId="0" applyFont="1" applyBorder="1" applyAlignment="1">
      <alignment horizontal="left" wrapText="1"/>
    </xf>
    <xf numFmtId="0" fontId="43" fillId="0" borderId="32" xfId="0" applyFont="1" applyBorder="1" applyAlignment="1">
      <alignment horizontal="center" vertical="center"/>
    </xf>
    <xf numFmtId="0" fontId="43" fillId="0" borderId="30" xfId="0" applyFont="1" applyBorder="1" applyAlignment="1">
      <alignment horizontal="center" vertical="center"/>
    </xf>
    <xf numFmtId="0" fontId="37" fillId="25" borderId="31" xfId="0" applyFont="1" applyFill="1" applyBorder="1" applyAlignment="1">
      <alignment horizontal="left" vertical="center" wrapText="1"/>
    </xf>
    <xf numFmtId="0" fontId="37" fillId="25" borderId="36" xfId="0" applyFont="1" applyFill="1" applyBorder="1" applyAlignment="1">
      <alignment horizontal="left" vertical="center" wrapText="1"/>
    </xf>
    <xf numFmtId="0" fontId="37" fillId="25" borderId="32" xfId="0" applyFont="1" applyFill="1" applyBorder="1" applyAlignment="1">
      <alignment horizontal="left" vertical="center" wrapText="1"/>
    </xf>
    <xf numFmtId="0" fontId="37" fillId="0" borderId="31" xfId="0" applyFont="1" applyBorder="1" applyAlignment="1">
      <alignment vertical="center" wrapText="1"/>
    </xf>
    <xf numFmtId="0" fontId="37" fillId="0" borderId="36" xfId="0" applyFont="1" applyBorder="1" applyAlignment="1">
      <alignment vertical="center" wrapText="1"/>
    </xf>
    <xf numFmtId="0" fontId="37" fillId="0" borderId="32" xfId="0" applyFont="1" applyBorder="1" applyAlignment="1">
      <alignment vertical="center" wrapText="1"/>
    </xf>
    <xf numFmtId="0" fontId="41" fillId="0" borderId="30" xfId="0" applyFont="1" applyBorder="1" applyAlignment="1">
      <alignment vertical="center" wrapText="1"/>
    </xf>
    <xf numFmtId="0" fontId="88" fillId="0" borderId="30" xfId="0" applyFont="1" applyBorder="1" applyAlignment="1">
      <alignment vertical="center" wrapText="1"/>
    </xf>
    <xf numFmtId="0" fontId="63" fillId="0" borderId="51" xfId="0" applyFont="1" applyBorder="1" applyAlignment="1">
      <alignment horizontal="left" vertical="center" wrapText="1"/>
    </xf>
    <xf numFmtId="0" fontId="63" fillId="0" borderId="0" xfId="0" applyFont="1" applyBorder="1" applyAlignment="1">
      <alignment horizontal="left" vertical="center" wrapText="1"/>
    </xf>
    <xf numFmtId="0" fontId="63" fillId="0" borderId="53" xfId="0" applyFont="1" applyBorder="1" applyAlignment="1">
      <alignment horizontal="left" vertical="center" wrapText="1"/>
    </xf>
    <xf numFmtId="0" fontId="33" fillId="0" borderId="0" xfId="0" applyFont="1" applyAlignment="1">
      <alignment horizontal="left"/>
    </xf>
    <xf numFmtId="0" fontId="63" fillId="0" borderId="31" xfId="0" applyFont="1" applyBorder="1" applyAlignment="1">
      <alignment vertical="top" wrapText="1"/>
    </xf>
    <xf numFmtId="0" fontId="22" fillId="0" borderId="36" xfId="0" applyFont="1" applyBorder="1" applyAlignment="1">
      <alignment vertical="top" wrapText="1"/>
    </xf>
    <xf numFmtId="0" fontId="22" fillId="0" borderId="32" xfId="0" applyFont="1" applyBorder="1" applyAlignment="1">
      <alignment vertical="top" wrapText="1"/>
    </xf>
    <xf numFmtId="49" fontId="33" fillId="0" borderId="0" xfId="0" applyNumberFormat="1" applyFont="1" applyAlignment="1">
      <alignment horizontal="center" vertical="center" wrapText="1"/>
    </xf>
    <xf numFmtId="166" fontId="83" fillId="0" borderId="0" xfId="0" applyNumberFormat="1" applyFont="1" applyAlignment="1">
      <alignment horizontal="center"/>
    </xf>
    <xf numFmtId="0" fontId="63" fillId="0" borderId="31"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36" fillId="0" borderId="0" xfId="0" applyFont="1" applyAlignment="1">
      <alignment horizontal="left" vertical="center" wrapText="1"/>
    </xf>
    <xf numFmtId="165" fontId="33"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40" fillId="26" borderId="24"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75" fillId="27" borderId="0" xfId="0" applyFont="1" applyFill="1" applyAlignment="1">
      <alignment horizontal="left" vertical="center"/>
    </xf>
    <xf numFmtId="0" fontId="33" fillId="27" borderId="0" xfId="0" applyFont="1" applyFill="1" applyAlignment="1">
      <alignment horizontal="center" vertical="center"/>
    </xf>
    <xf numFmtId="0" fontId="73" fillId="27" borderId="0" xfId="0" applyFont="1" applyFill="1" applyAlignment="1">
      <alignment horizontal="center" vertical="center"/>
    </xf>
    <xf numFmtId="0" fontId="40" fillId="27" borderId="50" xfId="0" applyFont="1" applyFill="1" applyBorder="1" applyAlignment="1">
      <alignment horizontal="center" vertical="center"/>
    </xf>
    <xf numFmtId="0" fontId="40" fillId="27" borderId="13" xfId="0" applyFont="1" applyFill="1" applyBorder="1" applyAlignment="1">
      <alignment horizontal="center" vertical="center"/>
    </xf>
    <xf numFmtId="0" fontId="40" fillId="27" borderId="14" xfId="0" applyFont="1" applyFill="1" applyBorder="1" applyAlignment="1">
      <alignment horizontal="center" vertical="center"/>
    </xf>
    <xf numFmtId="0" fontId="35" fillId="27" borderId="50" xfId="0" applyFont="1" applyFill="1" applyBorder="1" applyAlignment="1">
      <alignment horizontal="left" vertical="top"/>
    </xf>
    <xf numFmtId="0" fontId="35" fillId="27" borderId="13" xfId="0" applyFont="1" applyFill="1" applyBorder="1" applyAlignment="1">
      <alignment horizontal="left" vertical="top"/>
    </xf>
    <xf numFmtId="0" fontId="35" fillId="27" borderId="14" xfId="0" applyFont="1" applyFill="1" applyBorder="1" applyAlignment="1">
      <alignment horizontal="left" vertical="top"/>
    </xf>
    <xf numFmtId="0" fontId="74" fillId="0" borderId="0" xfId="0" applyFont="1" applyAlignment="1">
      <alignment horizontal="center"/>
    </xf>
    <xf numFmtId="0" fontId="43" fillId="0" borderId="43" xfId="0" applyFont="1" applyBorder="1" applyAlignment="1">
      <alignment horizontal="center" vertical="center"/>
    </xf>
    <xf numFmtId="0" fontId="34" fillId="27" borderId="0" xfId="0" applyFont="1" applyFill="1" applyAlignment="1">
      <alignment horizontal="left" vertical="top" wrapText="1"/>
    </xf>
    <xf numFmtId="0" fontId="79" fillId="27" borderId="0" xfId="0" applyFont="1" applyFill="1" applyAlignment="1">
      <alignment horizontal="left" vertical="top"/>
    </xf>
    <xf numFmtId="0" fontId="75" fillId="27" borderId="0" xfId="0" applyFont="1" applyFill="1" applyAlignment="1">
      <alignment horizontal="left" wrapText="1"/>
    </xf>
    <xf numFmtId="0" fontId="36" fillId="0" borderId="30" xfId="0" applyFont="1" applyBorder="1" applyAlignment="1">
      <alignment horizontal="center" vertical="center" wrapText="1"/>
    </xf>
    <xf numFmtId="49" fontId="36" fillId="0" borderId="0" xfId="0" applyNumberFormat="1" applyFont="1" applyAlignment="1">
      <alignment horizontal="left" vertical="top"/>
    </xf>
    <xf numFmtId="0" fontId="63" fillId="0" borderId="18" xfId="0" applyFont="1" applyBorder="1" applyAlignment="1">
      <alignment horizontal="left" vertical="top" wrapText="1"/>
    </xf>
    <xf numFmtId="0" fontId="37" fillId="0" borderId="12" xfId="0" applyFont="1" applyBorder="1" applyAlignment="1">
      <alignment horizontal="left" vertical="top" wrapText="1"/>
    </xf>
    <xf numFmtId="0" fontId="37" fillId="0" borderId="19" xfId="0" applyFont="1" applyBorder="1" applyAlignment="1">
      <alignment horizontal="left" vertical="top" wrapText="1"/>
    </xf>
    <xf numFmtId="0" fontId="41" fillId="0" borderId="16" xfId="0" applyFont="1" applyBorder="1" applyAlignment="1">
      <alignment vertical="center" wrapText="1"/>
    </xf>
    <xf numFmtId="0" fontId="88" fillId="0" borderId="16" xfId="0" applyFont="1" applyBorder="1" applyAlignment="1">
      <alignment vertical="center" wrapText="1"/>
    </xf>
    <xf numFmtId="0" fontId="40" fillId="24" borderId="20" xfId="0" applyFont="1" applyFill="1" applyBorder="1" applyAlignment="1">
      <alignment horizontal="center" vertical="center" wrapText="1"/>
    </xf>
    <xf numFmtId="0" fontId="40" fillId="24" borderId="33" xfId="0" applyFont="1" applyFill="1" applyBorder="1" applyAlignment="1">
      <alignment horizontal="center" vertical="center" wrapText="1"/>
    </xf>
    <xf numFmtId="0" fontId="41" fillId="24" borderId="43" xfId="0" applyFont="1" applyFill="1" applyBorder="1" applyAlignment="1">
      <alignment horizontal="center" vertical="center" wrapText="1"/>
    </xf>
    <xf numFmtId="0" fontId="41" fillId="24" borderId="52" xfId="0" applyFont="1" applyFill="1" applyBorder="1" applyAlignment="1">
      <alignment horizontal="center" vertical="center" wrapText="1"/>
    </xf>
    <xf numFmtId="49" fontId="39" fillId="0" borderId="0" xfId="0" applyNumberFormat="1"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left" vertical="center" wrapText="1"/>
    </xf>
    <xf numFmtId="0" fontId="54" fillId="0" borderId="43" xfId="44" applyBorder="1" applyAlignment="1">
      <alignment horizontal="center" vertical="center"/>
    </xf>
    <xf numFmtId="49" fontId="82" fillId="0" borderId="0" xfId="0" applyNumberFormat="1" applyFont="1" applyAlignment="1">
      <alignment horizontal="left" vertical="top"/>
    </xf>
    <xf numFmtId="0" fontId="36" fillId="0" borderId="16" xfId="0" applyFont="1" applyBorder="1" applyAlignment="1">
      <alignment horizontal="center" vertical="top" wrapText="1"/>
    </xf>
    <xf numFmtId="0" fontId="36" fillId="0" borderId="30" xfId="0" applyFont="1" applyBorder="1" applyAlignment="1">
      <alignment horizontal="center" vertical="top" wrapText="1"/>
    </xf>
    <xf numFmtId="0" fontId="63" fillId="0" borderId="30" xfId="0" applyFont="1" applyBorder="1" applyAlignment="1">
      <alignment vertical="top" wrapText="1"/>
    </xf>
    <xf numFmtId="0" fontId="22" fillId="0" borderId="36" xfId="0" applyFont="1" applyBorder="1" applyAlignment="1">
      <alignment horizontal="left" vertical="top" wrapText="1"/>
    </xf>
    <xf numFmtId="0" fontId="22" fillId="0" borderId="32" xfId="0" applyFont="1" applyBorder="1" applyAlignment="1">
      <alignment horizontal="left" vertical="top" wrapText="1"/>
    </xf>
    <xf numFmtId="0" fontId="63" fillId="0" borderId="44" xfId="0" applyFont="1" applyBorder="1" applyAlignment="1">
      <alignment vertical="center" wrapText="1"/>
    </xf>
    <xf numFmtId="0" fontId="63" fillId="0" borderId="30" xfId="0" applyFont="1" applyBorder="1" applyAlignment="1">
      <alignment horizontal="left" vertical="top" wrapText="1"/>
    </xf>
    <xf numFmtId="9" fontId="37" fillId="0" borderId="30" xfId="45" applyFont="1" applyBorder="1" applyAlignment="1">
      <alignment horizontal="left" vertical="center" wrapText="1"/>
    </xf>
    <xf numFmtId="0" fontId="37" fillId="0" borderId="31" xfId="0" applyFont="1" applyBorder="1" applyAlignment="1">
      <alignment horizontal="left" vertical="center" wrapText="1"/>
    </xf>
    <xf numFmtId="0" fontId="61" fillId="0" borderId="36" xfId="0" applyFont="1" applyBorder="1" applyAlignment="1">
      <alignment horizontal="left" vertical="center" wrapText="1"/>
    </xf>
    <xf numFmtId="0" fontId="61" fillId="0" borderId="32" xfId="0" applyFont="1" applyBorder="1" applyAlignment="1">
      <alignment horizontal="left" vertical="center" wrapText="1"/>
    </xf>
    <xf numFmtId="0" fontId="37" fillId="0" borderId="30" xfId="0" applyFont="1" applyBorder="1" applyAlignment="1">
      <alignment horizontal="left" vertical="top" wrapText="1"/>
    </xf>
    <xf numFmtId="0" fontId="99" fillId="0" borderId="0" xfId="0" applyFont="1"/>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C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5000000}"/>
    <cellStyle name="Normalny 2 2" xfId="47" xr:uid="{00000000-0005-0000-0000-000026000000}"/>
    <cellStyle name="Normalny 3" xfId="46" xr:uid="{00000000-0005-0000-0000-000027000000}"/>
    <cellStyle name="Obliczenia" xfId="37" builtinId="22" customBuiltin="1"/>
    <cellStyle name="Procentowy" xfId="45" builtinId="5"/>
    <cellStyle name="Procentowy 2" xfId="48" xr:uid="{00000000-0005-0000-0000-00002A000000}"/>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463550</xdr:colOff>
      <xdr:row>1</xdr:row>
      <xdr:rowOff>416983</xdr:rowOff>
    </xdr:from>
    <xdr:to>
      <xdr:col>5</xdr:col>
      <xdr:colOff>1231280</xdr:colOff>
      <xdr:row>5</xdr:row>
      <xdr:rowOff>86235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383" y="416983"/>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92</xdr:row>
      <xdr:rowOff>203916</xdr:rowOff>
    </xdr:from>
    <xdr:to>
      <xdr:col>10</xdr:col>
      <xdr:colOff>1200150</xdr:colOff>
      <xdr:row>94</xdr:row>
      <xdr:rowOff>3131543</xdr:rowOff>
    </xdr:to>
    <xdr:sp macro="" textlink="">
      <xdr:nvSpPr>
        <xdr:cNvPr id="2" name="pole tekstowe 1">
          <a:extLst>
            <a:ext uri="{FF2B5EF4-FFF2-40B4-BE49-F238E27FC236}">
              <a16:creationId xmlns:a16="http://schemas.microsoft.com/office/drawing/2014/main" id="{00000000-0008-0000-01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62</xdr:row>
      <xdr:rowOff>447675</xdr:rowOff>
    </xdr:from>
    <xdr:to>
      <xdr:col>10</xdr:col>
      <xdr:colOff>1138957</xdr:colOff>
      <xdr:row>69</xdr:row>
      <xdr:rowOff>1285875</xdr:rowOff>
    </xdr:to>
    <xdr:sp macro="" textlink="">
      <xdr:nvSpPr>
        <xdr:cNvPr id="4" name="pole tekstowe 3">
          <a:extLst>
            <a:ext uri="{FF2B5EF4-FFF2-40B4-BE49-F238E27FC236}">
              <a16:creationId xmlns:a16="http://schemas.microsoft.com/office/drawing/2014/main" id="{00000000-0008-0000-01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61</xdr:row>
      <xdr:rowOff>771525</xdr:rowOff>
    </xdr:from>
    <xdr:to>
      <xdr:col>10</xdr:col>
      <xdr:colOff>2324100</xdr:colOff>
      <xdr:row>69</xdr:row>
      <xdr:rowOff>1200150</xdr:rowOff>
    </xdr:to>
    <xdr:sp macro="" textlink="">
      <xdr:nvSpPr>
        <xdr:cNvPr id="3" name="pole tekstowe 2">
          <a:extLst>
            <a:ext uri="{FF2B5EF4-FFF2-40B4-BE49-F238E27FC236}">
              <a16:creationId xmlns:a16="http://schemas.microsoft.com/office/drawing/2014/main" id="{00000000-0008-0000-0300-000003000000}"/>
            </a:ext>
          </a:extLst>
        </xdr:cNvPr>
        <xdr:cNvSpPr txBox="1"/>
      </xdr:nvSpPr>
      <xdr:spPr>
        <a:xfrm>
          <a:off x="85726" y="97202625"/>
          <a:ext cx="29213174" cy="892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twoCellAnchor>
    <xdr:from>
      <xdr:col>1</xdr:col>
      <xdr:colOff>199717</xdr:colOff>
      <xdr:row>92</xdr:row>
      <xdr:rowOff>203916</xdr:rowOff>
    </xdr:from>
    <xdr:to>
      <xdr:col>10</xdr:col>
      <xdr:colOff>1200150</xdr:colOff>
      <xdr:row>94</xdr:row>
      <xdr:rowOff>3131543</xdr:rowOff>
    </xdr:to>
    <xdr:sp macro="" textlink="">
      <xdr:nvSpPr>
        <xdr:cNvPr id="4" name="pole tekstowe 3">
          <a:extLst>
            <a:ext uri="{FF2B5EF4-FFF2-40B4-BE49-F238E27FC236}">
              <a16:creationId xmlns:a16="http://schemas.microsoft.com/office/drawing/2014/main" id="{00000000-0008-0000-0300-000004000000}"/>
            </a:ext>
          </a:extLst>
        </xdr:cNvPr>
        <xdr:cNvSpPr txBox="1"/>
      </xdr:nvSpPr>
      <xdr:spPr>
        <a:xfrm>
          <a:off x="1133167" y="128362791"/>
          <a:ext cx="27003683" cy="630900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100</xdr:row>
      <xdr:rowOff>203916</xdr:rowOff>
    </xdr:from>
    <xdr:to>
      <xdr:col>10</xdr:col>
      <xdr:colOff>1200150</xdr:colOff>
      <xdr:row>102</xdr:row>
      <xdr:rowOff>3131543</xdr:rowOff>
    </xdr:to>
    <xdr:sp macro="" textlink="">
      <xdr:nvSpPr>
        <xdr:cNvPr id="2" name="pole tekstowe 1">
          <a:extLst>
            <a:ext uri="{FF2B5EF4-FFF2-40B4-BE49-F238E27FC236}">
              <a16:creationId xmlns:a16="http://schemas.microsoft.com/office/drawing/2014/main" id="{00000000-0008-0000-0600-000002000000}"/>
            </a:ext>
          </a:extLst>
        </xdr:cNvPr>
        <xdr:cNvSpPr txBox="1"/>
      </xdr:nvSpPr>
      <xdr:spPr>
        <a:xfrm>
          <a:off x="809317" y="14739066"/>
          <a:ext cx="5896283" cy="31777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75</xdr:row>
      <xdr:rowOff>19050</xdr:rowOff>
    </xdr:from>
    <xdr:to>
      <xdr:col>10</xdr:col>
      <xdr:colOff>2405061</xdr:colOff>
      <xdr:row>79</xdr:row>
      <xdr:rowOff>0</xdr:rowOff>
    </xdr:to>
    <xdr:sp macro="" textlink="">
      <xdr:nvSpPr>
        <xdr:cNvPr id="3" name="pole tekstowe 2">
          <a:extLst>
            <a:ext uri="{FF2B5EF4-FFF2-40B4-BE49-F238E27FC236}">
              <a16:creationId xmlns:a16="http://schemas.microsoft.com/office/drawing/2014/main" id="{00000000-0008-0000-0600-000003000000}"/>
            </a:ext>
          </a:extLst>
        </xdr:cNvPr>
        <xdr:cNvSpPr txBox="1"/>
      </xdr:nvSpPr>
      <xdr:spPr>
        <a:xfrm>
          <a:off x="523875" y="10706100"/>
          <a:ext cx="6186486" cy="628650"/>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lkna\Desktop\Wzor_karty_oceny_projektow_2_5-%20do%20skopiowania%20karta%20wnioskodaw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główek"/>
      <sheetName val="oceniający1"/>
      <sheetName val="OCENIAJĄCY  2."/>
      <sheetName val="oceniający2"/>
      <sheetName val="Instrukcja dokonywania oceny"/>
      <sheetName val="Karta wynikowa"/>
      <sheetName val="Karta dla Wnioskodawcy"/>
    </sheetNames>
    <sheetDataSet>
      <sheetData sheetId="0">
        <row r="16">
          <cell r="C16">
            <v>0</v>
          </cell>
        </row>
      </sheetData>
      <sheetData sheetId="1">
        <row r="37">
          <cell r="B37" t="str">
            <v>Numer ewidencyjny wniosku:</v>
          </cell>
          <cell r="C37">
            <v>0</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WynikOcFormalna" displayName="A.WynikOcFormalna" ref="I17:J18" totalsRowShown="0" headerRowDxfId="11" tableBorderDxfId="10">
  <tableColumns count="2">
    <tableColumn id="2" xr3:uid="{00000000-0010-0000-0000-000002000000}" name="Pozytywny" dataDxfId="9"/>
    <tableColumn id="3" xr3:uid="{00000000-0010-0000-0000-000003000000}" name="Negatywny " dataDxfId="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WynikOcFormalna5" displayName="A.WynikOcFormalna5" ref="I17:J18" totalsRowShown="0" headerRowDxfId="7" tableBorderDxfId="6">
  <tableColumns count="2">
    <tableColumn id="2" xr3:uid="{00000000-0010-0000-0100-000002000000}" name="Pozytywny" dataDxfId="5"/>
    <tableColumn id="3" xr3:uid="{00000000-0010-0000-0100-000003000000}" name="Negatywny " dataDxfId="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A.WynikOcFormalna67" displayName="A.WynikOcFormalna67" ref="I30:J31" totalsRowShown="0" headerRowDxfId="3" tableBorderDxfId="2">
  <tableColumns count="2">
    <tableColumn id="2" xr3:uid="{00000000-0010-0000-0200-000002000000}" name="Pozytywny" dataDxfId="1">
      <calculatedColumnFormula>IF((LEN(TRIM(CONCATENATE(K19,K20,K21,K22,K23,K24,K25,K26,K27,K28)))=10),"X","")</calculatedColumnFormula>
    </tableColumn>
    <tableColumn id="3" xr3:uid="{00000000-0010-0000-0200-000003000000}"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7"/>
  <sheetViews>
    <sheetView tabSelected="1" view="pageBreakPreview" zoomScale="90" zoomScaleNormal="100" zoomScaleSheetLayoutView="90" workbookViewId="0">
      <selection activeCell="E1" sqref="E1"/>
    </sheetView>
  </sheetViews>
  <sheetFormatPr defaultRowHeight="12.75"/>
  <cols>
    <col min="2" max="2" width="42.28515625" customWidth="1"/>
    <col min="4" max="4" width="18.28515625" customWidth="1"/>
    <col min="5" max="5" width="32.140625" customWidth="1"/>
    <col min="6" max="6" width="32" customWidth="1"/>
    <col min="7" max="7" width="16.28515625" customWidth="1"/>
  </cols>
  <sheetData>
    <row r="1" spans="2:12">
      <c r="E1" s="548" t="s">
        <v>209</v>
      </c>
    </row>
    <row r="2" spans="2:12" ht="17.25" customHeight="1">
      <c r="B2" s="292"/>
      <c r="C2" s="292"/>
      <c r="D2" s="292"/>
      <c r="E2" s="292"/>
      <c r="F2" s="292"/>
    </row>
    <row r="3" spans="2:12">
      <c r="B3" s="292"/>
      <c r="C3" s="292"/>
      <c r="D3" s="292"/>
      <c r="E3" s="292"/>
      <c r="F3" s="292"/>
    </row>
    <row r="4" spans="2:12">
      <c r="B4" s="292"/>
      <c r="C4" s="292"/>
      <c r="D4" s="292"/>
      <c r="E4" s="292"/>
      <c r="F4" s="292"/>
    </row>
    <row r="5" spans="2:12" ht="30.75" customHeight="1">
      <c r="B5" s="292"/>
      <c r="C5" s="292"/>
      <c r="D5" s="292"/>
      <c r="E5" s="292"/>
      <c r="F5" s="292"/>
    </row>
    <row r="6" spans="2:12" ht="40.5" customHeight="1">
      <c r="B6" s="294" t="s">
        <v>92</v>
      </c>
      <c r="C6" s="294"/>
      <c r="D6" s="294"/>
      <c r="E6" s="294"/>
      <c r="F6" s="294"/>
      <c r="G6" s="103"/>
      <c r="H6" s="103"/>
      <c r="I6" s="103"/>
      <c r="J6" s="103"/>
      <c r="K6" s="103"/>
      <c r="L6" s="103"/>
    </row>
    <row r="7" spans="2:12" ht="123" customHeight="1">
      <c r="B7" s="88" t="s">
        <v>30</v>
      </c>
      <c r="C7" s="295" t="s">
        <v>191</v>
      </c>
      <c r="D7" s="295"/>
      <c r="E7" s="295"/>
      <c r="F7" s="295"/>
      <c r="G7" s="79"/>
    </row>
    <row r="8" spans="2:12" ht="22.5" customHeight="1">
      <c r="B8" s="78" t="s">
        <v>21</v>
      </c>
      <c r="C8" s="296" t="s">
        <v>116</v>
      </c>
      <c r="D8" s="296"/>
      <c r="E8" s="296"/>
      <c r="F8" s="296"/>
      <c r="G8" s="80"/>
    </row>
    <row r="9" spans="2:12" ht="23.25" customHeight="1">
      <c r="B9" s="78" t="s">
        <v>22</v>
      </c>
      <c r="C9" s="297" t="s">
        <v>117</v>
      </c>
      <c r="D9" s="297"/>
      <c r="E9" s="297"/>
      <c r="F9" s="297"/>
      <c r="G9" s="79"/>
    </row>
    <row r="10" spans="2:12" ht="32.25" customHeight="1">
      <c r="B10" s="78" t="s">
        <v>23</v>
      </c>
      <c r="C10" s="301" t="s">
        <v>189</v>
      </c>
      <c r="D10" s="301"/>
      <c r="E10" s="301"/>
      <c r="F10" s="301"/>
      <c r="G10" s="89"/>
      <c r="H10" s="89"/>
      <c r="I10" s="89"/>
    </row>
    <row r="11" spans="2:12" ht="21" customHeight="1">
      <c r="B11" s="288" t="s">
        <v>31</v>
      </c>
      <c r="C11" s="298"/>
      <c r="D11" s="298"/>
      <c r="E11" s="298"/>
      <c r="F11" s="298"/>
      <c r="G11" s="81"/>
    </row>
    <row r="12" spans="2:12" ht="24.75" customHeight="1">
      <c r="B12" s="288" t="s">
        <v>19</v>
      </c>
      <c r="C12" s="298"/>
      <c r="D12" s="298"/>
      <c r="E12" s="298"/>
      <c r="F12" s="298"/>
      <c r="G12" s="81"/>
    </row>
    <row r="13" spans="2:12" ht="29.25" customHeight="1">
      <c r="B13" s="288" t="s">
        <v>1</v>
      </c>
      <c r="C13" s="299"/>
      <c r="D13" s="299"/>
      <c r="E13" s="299"/>
      <c r="F13" s="299"/>
      <c r="G13" s="82"/>
    </row>
    <row r="14" spans="2:12" ht="25.5" customHeight="1">
      <c r="B14" s="288" t="s">
        <v>32</v>
      </c>
      <c r="C14" s="299"/>
      <c r="D14" s="299"/>
      <c r="E14" s="299"/>
      <c r="F14" s="299"/>
      <c r="G14" s="82"/>
    </row>
    <row r="15" spans="2:12" ht="25.5" customHeight="1">
      <c r="B15" s="288" t="s">
        <v>192</v>
      </c>
      <c r="C15" s="299"/>
      <c r="D15" s="299"/>
      <c r="E15" s="299"/>
      <c r="F15" s="299"/>
      <c r="G15" s="83"/>
    </row>
    <row r="16" spans="2:12" ht="24.75" customHeight="1">
      <c r="B16" s="87" t="s">
        <v>54</v>
      </c>
      <c r="C16" s="300"/>
      <c r="D16" s="300"/>
      <c r="E16" s="300"/>
      <c r="F16" s="300"/>
      <c r="G16" s="83"/>
    </row>
    <row r="17" spans="2:7" ht="31.5">
      <c r="B17" s="84" t="s">
        <v>42</v>
      </c>
      <c r="C17" s="293"/>
      <c r="D17" s="293"/>
      <c r="E17" s="90" t="s">
        <v>85</v>
      </c>
      <c r="F17" s="85"/>
      <c r="G17" s="86"/>
    </row>
  </sheetData>
  <protectedRanges>
    <protectedRange sqref="B12:C15 E12:G15 B17:G17" name="Rozstęp1_1_5"/>
    <protectedRange sqref="B16 E16:G16" name="Rozstęp1_1_1_4"/>
  </protectedRanges>
  <mergeCells count="13">
    <mergeCell ref="B2:F5"/>
    <mergeCell ref="C17:D17"/>
    <mergeCell ref="B6:F6"/>
    <mergeCell ref="C7:F7"/>
    <mergeCell ref="C8:F8"/>
    <mergeCell ref="C9:F9"/>
    <mergeCell ref="C11:F11"/>
    <mergeCell ref="C12:F12"/>
    <mergeCell ref="C13:F13"/>
    <mergeCell ref="C16:F16"/>
    <mergeCell ref="C14:F14"/>
    <mergeCell ref="C15:F15"/>
    <mergeCell ref="C10:F10"/>
  </mergeCells>
  <pageMargins left="0.7" right="0.7" top="0.75" bottom="0.75" header="0.3" footer="0.3"/>
  <pageSetup paperSize="9" scale="96" orientation="landscape" horizontalDpi="4294967295" verticalDpi="4294967295" r:id="rId1"/>
  <rowBreaks count="1" manualBreakCount="1">
    <brk id="17"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K109"/>
  <sheetViews>
    <sheetView tabSelected="1" view="pageBreakPreview" zoomScale="50" zoomScaleNormal="40" zoomScaleSheetLayoutView="50" zoomScalePageLayoutView="42" workbookViewId="0">
      <selection activeCell="E1" sqref="E1"/>
    </sheetView>
  </sheetViews>
  <sheetFormatPr defaultRowHeight="26.25"/>
  <cols>
    <col min="1" max="1" width="14" style="11" customWidth="1"/>
    <col min="2" max="2" width="66.28515625" style="8" customWidth="1"/>
    <col min="3" max="3" width="42.28515625" customWidth="1"/>
    <col min="4" max="4" width="34.28515625" style="154" customWidth="1"/>
    <col min="5" max="5" width="43" style="154" customWidth="1"/>
    <col min="6" max="6" width="21.42578125" style="154" customWidth="1"/>
    <col min="7" max="7" width="61.42578125" style="154" customWidth="1"/>
    <col min="8" max="8" width="55.28515625" style="154" customWidth="1"/>
    <col min="9" max="9" width="33.5703125" customWidth="1"/>
    <col min="10" max="10" width="32.42578125" customWidth="1"/>
    <col min="11" max="11" width="40.85546875" customWidth="1"/>
  </cols>
  <sheetData>
    <row r="1" spans="1:144" ht="50.25" customHeight="1">
      <c r="A1" s="19"/>
      <c r="B1" s="104" t="s">
        <v>42</v>
      </c>
      <c r="C1" s="71">
        <f>Nagłówek!C17</f>
        <v>0</v>
      </c>
      <c r="D1" s="146"/>
      <c r="E1" s="146"/>
      <c r="F1" s="146"/>
      <c r="G1" s="146"/>
      <c r="H1" s="146"/>
      <c r="I1" s="48"/>
      <c r="J1" s="48"/>
      <c r="K1" s="48"/>
    </row>
    <row r="2" spans="1:144" ht="75.75" customHeight="1">
      <c r="A2" s="19"/>
      <c r="B2" s="308" t="s">
        <v>62</v>
      </c>
      <c r="C2" s="308"/>
      <c r="D2" s="308"/>
      <c r="E2" s="308"/>
      <c r="F2" s="308"/>
      <c r="G2" s="308"/>
      <c r="H2" s="308"/>
      <c r="I2" s="308"/>
      <c r="J2" s="308"/>
      <c r="K2" s="308"/>
    </row>
    <row r="3" spans="1:144" ht="53.25" customHeight="1" thickBot="1">
      <c r="A3" s="355" t="s">
        <v>27</v>
      </c>
      <c r="B3" s="355"/>
      <c r="C3" s="355"/>
      <c r="D3" s="355"/>
      <c r="E3" s="355"/>
      <c r="F3" s="355"/>
      <c r="G3" s="355"/>
      <c r="H3" s="355"/>
      <c r="I3" s="355"/>
      <c r="J3" s="355"/>
      <c r="K3" s="355"/>
    </row>
    <row r="4" spans="1:144" s="10" customFormat="1" ht="66.75" customHeight="1" thickTop="1" thickBot="1">
      <c r="A4" s="32" t="s">
        <v>10</v>
      </c>
      <c r="B4" s="33" t="s">
        <v>25</v>
      </c>
      <c r="C4" s="34"/>
      <c r="D4" s="352" t="s">
        <v>26</v>
      </c>
      <c r="E4" s="354"/>
      <c r="F4" s="354"/>
      <c r="G4" s="354"/>
      <c r="H4" s="353"/>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5.099999999999994" customHeight="1" thickTop="1">
      <c r="A5" s="54" t="s">
        <v>5</v>
      </c>
      <c r="B5" s="356" t="s">
        <v>193</v>
      </c>
      <c r="C5" s="356"/>
      <c r="D5" s="357" t="s">
        <v>93</v>
      </c>
      <c r="E5" s="357"/>
      <c r="F5" s="357"/>
      <c r="G5" s="357"/>
      <c r="H5" s="357"/>
      <c r="I5" s="25"/>
      <c r="J5" s="25"/>
      <c r="K5" s="255"/>
    </row>
    <row r="6" spans="1:144" ht="65.099999999999994" customHeight="1">
      <c r="A6" s="47" t="s">
        <v>6</v>
      </c>
      <c r="B6" s="327" t="s">
        <v>60</v>
      </c>
      <c r="C6" s="327"/>
      <c r="D6" s="358" t="s">
        <v>194</v>
      </c>
      <c r="E6" s="359"/>
      <c r="F6" s="359"/>
      <c r="G6" s="359"/>
      <c r="H6" s="359"/>
      <c r="I6" s="52"/>
      <c r="J6" s="52"/>
      <c r="K6" s="256"/>
    </row>
    <row r="7" spans="1:144" ht="234" customHeight="1">
      <c r="A7" s="47" t="s">
        <v>7</v>
      </c>
      <c r="B7" s="327" t="s">
        <v>61</v>
      </c>
      <c r="C7" s="327"/>
      <c r="D7" s="362" t="s">
        <v>120</v>
      </c>
      <c r="E7" s="362"/>
      <c r="F7" s="362"/>
      <c r="G7" s="362"/>
      <c r="H7" s="362"/>
      <c r="I7" s="52"/>
      <c r="J7" s="52"/>
      <c r="K7" s="256"/>
    </row>
    <row r="8" spans="1:144" ht="65.099999999999994" customHeight="1">
      <c r="A8" s="47" t="s">
        <v>8</v>
      </c>
      <c r="B8" s="327" t="s">
        <v>127</v>
      </c>
      <c r="C8" s="327"/>
      <c r="D8" s="339" t="s">
        <v>182</v>
      </c>
      <c r="E8" s="339"/>
      <c r="F8" s="339"/>
      <c r="G8" s="339"/>
      <c r="H8" s="339"/>
      <c r="I8" s="52"/>
      <c r="J8" s="52"/>
      <c r="K8" s="256"/>
    </row>
    <row r="9" spans="1:144" ht="99.95" customHeight="1">
      <c r="A9" s="47" t="s">
        <v>9</v>
      </c>
      <c r="B9" s="327" t="s">
        <v>126</v>
      </c>
      <c r="C9" s="327"/>
      <c r="D9" s="339" t="s">
        <v>149</v>
      </c>
      <c r="E9" s="339"/>
      <c r="F9" s="339"/>
      <c r="G9" s="339"/>
      <c r="H9" s="339"/>
      <c r="I9" s="52"/>
      <c r="J9" s="52"/>
      <c r="K9" s="75"/>
    </row>
    <row r="10" spans="1:144" ht="99.95" customHeight="1">
      <c r="A10" s="47" t="s">
        <v>33</v>
      </c>
      <c r="B10" s="343" t="s">
        <v>183</v>
      </c>
      <c r="C10" s="360"/>
      <c r="D10" s="361" t="s">
        <v>151</v>
      </c>
      <c r="E10" s="361"/>
      <c r="F10" s="361"/>
      <c r="G10" s="361"/>
      <c r="H10" s="361"/>
      <c r="I10" s="52"/>
      <c r="J10" s="52"/>
      <c r="K10" s="256"/>
    </row>
    <row r="11" spans="1:144" ht="99.95" customHeight="1">
      <c r="A11" s="47" t="s">
        <v>34</v>
      </c>
      <c r="B11" s="327" t="s">
        <v>124</v>
      </c>
      <c r="C11" s="327"/>
      <c r="D11" s="339" t="s">
        <v>130</v>
      </c>
      <c r="E11" s="339"/>
      <c r="F11" s="339"/>
      <c r="G11" s="339"/>
      <c r="H11" s="339"/>
      <c r="I11" s="52"/>
      <c r="J11" s="52"/>
      <c r="K11" s="75"/>
    </row>
    <row r="12" spans="1:144" ht="99.95" customHeight="1">
      <c r="A12" s="47" t="s">
        <v>51</v>
      </c>
      <c r="B12" s="327" t="s">
        <v>195</v>
      </c>
      <c r="C12" s="327"/>
      <c r="D12" s="339" t="s">
        <v>73</v>
      </c>
      <c r="E12" s="339"/>
      <c r="F12" s="339"/>
      <c r="G12" s="339"/>
      <c r="H12" s="339"/>
      <c r="I12" s="52"/>
      <c r="J12" s="52"/>
      <c r="K12" s="52"/>
    </row>
    <row r="13" spans="1:144" ht="139.5" customHeight="1">
      <c r="A13" s="47" t="s">
        <v>57</v>
      </c>
      <c r="B13" s="327" t="s">
        <v>129</v>
      </c>
      <c r="C13" s="327"/>
      <c r="D13" s="339" t="s">
        <v>74</v>
      </c>
      <c r="E13" s="339"/>
      <c r="F13" s="339"/>
      <c r="G13" s="339"/>
      <c r="H13" s="339"/>
      <c r="I13" s="52"/>
      <c r="J13" s="52"/>
      <c r="K13" s="52"/>
    </row>
    <row r="14" spans="1:144" ht="120.75" customHeight="1">
      <c r="A14" s="127">
        <v>10</v>
      </c>
      <c r="B14" s="343" t="s">
        <v>128</v>
      </c>
      <c r="C14" s="344"/>
      <c r="D14" s="345" t="s">
        <v>131</v>
      </c>
      <c r="E14" s="346"/>
      <c r="F14" s="346"/>
      <c r="G14" s="346"/>
      <c r="H14" s="347"/>
      <c r="I14" s="126"/>
      <c r="J14" s="126"/>
      <c r="K14" s="126"/>
    </row>
    <row r="15" spans="1:144" ht="41.25" customHeight="1">
      <c r="A15" s="20"/>
      <c r="B15" s="68" t="s">
        <v>75</v>
      </c>
      <c r="C15" s="68"/>
      <c r="D15" s="147"/>
      <c r="E15" s="117"/>
      <c r="F15" s="117"/>
      <c r="G15" s="117"/>
      <c r="H15" s="117"/>
      <c r="I15" s="22"/>
      <c r="J15" s="22"/>
      <c r="K15" s="22"/>
    </row>
    <row r="16" spans="1:144" ht="25.5" customHeight="1">
      <c r="A16" s="20"/>
      <c r="D16" s="342" t="s">
        <v>86</v>
      </c>
      <c r="E16" s="342"/>
      <c r="F16" s="342"/>
      <c r="G16" s="342"/>
      <c r="H16" s="342"/>
      <c r="I16" s="22"/>
      <c r="J16" s="22"/>
      <c r="K16" s="22"/>
    </row>
    <row r="17" spans="1:146" ht="31.5" customHeight="1" thickBot="1">
      <c r="A17" s="20"/>
      <c r="B17" s="350"/>
      <c r="C17" s="97"/>
      <c r="D17" s="148"/>
      <c r="E17" s="148"/>
      <c r="F17" s="148"/>
      <c r="G17" s="148"/>
      <c r="H17" s="148"/>
      <c r="I17" s="95" t="s">
        <v>38</v>
      </c>
      <c r="J17" s="94" t="s">
        <v>87</v>
      </c>
      <c r="K17" s="348"/>
      <c r="P17" s="91"/>
      <c r="Q17" s="92"/>
      <c r="R17" s="92"/>
    </row>
    <row r="18" spans="1:146" ht="46.5" customHeight="1">
      <c r="A18" s="20"/>
      <c r="B18" s="351"/>
      <c r="C18" s="97"/>
      <c r="D18" s="148"/>
      <c r="E18" s="148"/>
      <c r="F18" s="148"/>
      <c r="G18" s="148"/>
      <c r="H18" s="148"/>
      <c r="I18" s="96"/>
      <c r="J18" s="93"/>
      <c r="K18" s="349"/>
      <c r="P18" s="85"/>
      <c r="Q18" s="74"/>
      <c r="R18" s="74"/>
    </row>
    <row r="19" spans="1:146" ht="46.5" customHeight="1">
      <c r="A19" s="20"/>
      <c r="B19" s="244"/>
      <c r="C19" s="97"/>
      <c r="D19" s="148"/>
      <c r="E19" s="148"/>
      <c r="F19" s="148"/>
      <c r="G19" s="148"/>
      <c r="H19" s="148"/>
      <c r="I19" s="258"/>
      <c r="J19" s="258"/>
      <c r="K19" s="243"/>
      <c r="P19" s="85"/>
      <c r="Q19" s="74"/>
      <c r="R19" s="74"/>
    </row>
    <row r="20" spans="1:146" ht="46.5" customHeight="1">
      <c r="A20" s="20"/>
      <c r="B20" s="100" t="s">
        <v>77</v>
      </c>
      <c r="C20" s="100"/>
      <c r="D20" s="149"/>
      <c r="E20" s="149"/>
      <c r="F20" s="150"/>
      <c r="G20" s="257" t="s">
        <v>84</v>
      </c>
      <c r="H20" s="148"/>
      <c r="I20" s="125"/>
      <c r="J20" s="125"/>
      <c r="K20" s="69"/>
      <c r="P20" s="85"/>
      <c r="Q20" s="74"/>
      <c r="R20" s="74"/>
    </row>
    <row r="21" spans="1:146" ht="46.5" customHeight="1">
      <c r="A21" s="20"/>
      <c r="B21" s="105" t="s">
        <v>42</v>
      </c>
      <c r="C21" s="73">
        <f>C1</f>
        <v>0</v>
      </c>
      <c r="D21" s="151"/>
      <c r="E21" s="151"/>
      <c r="F21" s="151"/>
      <c r="G21" s="151"/>
      <c r="H21" s="151"/>
      <c r="I21" s="22"/>
      <c r="J21" s="22"/>
      <c r="K21" s="69"/>
    </row>
    <row r="22" spans="1:146" ht="82.5" customHeight="1">
      <c r="A22" s="20"/>
      <c r="B22" s="340" t="s">
        <v>88</v>
      </c>
      <c r="C22" s="340"/>
      <c r="D22" s="340"/>
      <c r="E22" s="340"/>
      <c r="F22" s="340"/>
      <c r="G22" s="340"/>
      <c r="H22" s="340"/>
      <c r="I22" s="340"/>
      <c r="J22" s="340"/>
      <c r="K22" s="340"/>
    </row>
    <row r="23" spans="1:146" ht="36.75" customHeight="1" thickBot="1">
      <c r="A23" s="341" t="s">
        <v>27</v>
      </c>
      <c r="B23" s="341"/>
      <c r="C23" s="341"/>
      <c r="D23" s="341"/>
      <c r="E23" s="341"/>
      <c r="F23" s="341"/>
      <c r="G23" s="341"/>
      <c r="H23" s="341"/>
      <c r="I23" s="341"/>
      <c r="J23" s="341"/>
      <c r="K23" s="341"/>
    </row>
    <row r="24" spans="1:146" s="261" customFormat="1" ht="60" customHeight="1" thickTop="1" thickBot="1">
      <c r="A24" s="259" t="s">
        <v>10</v>
      </c>
      <c r="B24" s="352" t="s">
        <v>25</v>
      </c>
      <c r="C24" s="353"/>
      <c r="D24" s="352" t="s">
        <v>26</v>
      </c>
      <c r="E24" s="354"/>
      <c r="F24" s="354"/>
      <c r="G24" s="354"/>
      <c r="H24" s="353"/>
      <c r="I24" s="35" t="s">
        <v>2</v>
      </c>
      <c r="J24" s="35" t="s">
        <v>3</v>
      </c>
      <c r="K24" s="36" t="s">
        <v>4</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260"/>
      <c r="EN24" s="260"/>
      <c r="EO24" s="260"/>
      <c r="EP24" s="260"/>
    </row>
    <row r="25" spans="1:146" s="16" customFormat="1" ht="133.5" customHeight="1" thickTop="1">
      <c r="A25" s="55" t="s">
        <v>5</v>
      </c>
      <c r="B25" s="335" t="s">
        <v>63</v>
      </c>
      <c r="C25" s="335"/>
      <c r="D25" s="336" t="s">
        <v>152</v>
      </c>
      <c r="E25" s="337"/>
      <c r="F25" s="337"/>
      <c r="G25" s="337"/>
      <c r="H25" s="338"/>
      <c r="I25" s="56"/>
      <c r="J25" s="56"/>
      <c r="K25" s="56"/>
    </row>
    <row r="26" spans="1:146" s="16" customFormat="1" ht="218.25" customHeight="1">
      <c r="A26" s="57" t="s">
        <v>6</v>
      </c>
      <c r="B26" s="331" t="s">
        <v>145</v>
      </c>
      <c r="C26" s="331"/>
      <c r="D26" s="332" t="s">
        <v>153</v>
      </c>
      <c r="E26" s="333"/>
      <c r="F26" s="333"/>
      <c r="G26" s="333"/>
      <c r="H26" s="334"/>
      <c r="I26" s="58"/>
      <c r="J26" s="58"/>
      <c r="K26" s="58"/>
    </row>
    <row r="27" spans="1:146" s="16" customFormat="1" ht="273.75" customHeight="1">
      <c r="A27" s="57" t="s">
        <v>7</v>
      </c>
      <c r="B27" s="331" t="s">
        <v>147</v>
      </c>
      <c r="C27" s="331"/>
      <c r="D27" s="332" t="s">
        <v>154</v>
      </c>
      <c r="E27" s="333"/>
      <c r="F27" s="333"/>
      <c r="G27" s="333"/>
      <c r="H27" s="334"/>
      <c r="I27" s="58"/>
      <c r="J27" s="58"/>
      <c r="K27" s="58"/>
    </row>
    <row r="28" spans="1:146" s="16" customFormat="1" ht="177" customHeight="1">
      <c r="A28" s="57" t="s">
        <v>8</v>
      </c>
      <c r="B28" s="327" t="s">
        <v>155</v>
      </c>
      <c r="C28" s="327"/>
      <c r="D28" s="328" t="s">
        <v>156</v>
      </c>
      <c r="E28" s="329"/>
      <c r="F28" s="329"/>
      <c r="G28" s="329"/>
      <c r="H28" s="330"/>
      <c r="I28" s="58"/>
      <c r="J28" s="58"/>
      <c r="K28" s="58"/>
    </row>
    <row r="29" spans="1:146" s="16" customFormat="1" ht="251.25" customHeight="1">
      <c r="A29" s="57" t="s">
        <v>9</v>
      </c>
      <c r="B29" s="327" t="s">
        <v>119</v>
      </c>
      <c r="C29" s="327"/>
      <c r="D29" s="328" t="s">
        <v>157</v>
      </c>
      <c r="E29" s="329"/>
      <c r="F29" s="329"/>
      <c r="G29" s="329"/>
      <c r="H29" s="330"/>
      <c r="I29" s="58"/>
      <c r="J29" s="58"/>
      <c r="K29" s="58"/>
    </row>
    <row r="30" spans="1:146" s="16" customFormat="1" ht="134.25" customHeight="1">
      <c r="A30" s="57" t="s">
        <v>33</v>
      </c>
      <c r="B30" s="327" t="s">
        <v>64</v>
      </c>
      <c r="C30" s="327"/>
      <c r="D30" s="328" t="s">
        <v>158</v>
      </c>
      <c r="E30" s="329"/>
      <c r="F30" s="329"/>
      <c r="G30" s="329"/>
      <c r="H30" s="330"/>
      <c r="I30" s="58"/>
      <c r="J30" s="58"/>
      <c r="K30" s="58"/>
    </row>
    <row r="31" spans="1:146" s="16" customFormat="1" ht="150.75" customHeight="1">
      <c r="A31" s="57" t="s">
        <v>34</v>
      </c>
      <c r="B31" s="327" t="s">
        <v>65</v>
      </c>
      <c r="C31" s="327"/>
      <c r="D31" s="328" t="s">
        <v>159</v>
      </c>
      <c r="E31" s="329"/>
      <c r="F31" s="329"/>
      <c r="G31" s="329"/>
      <c r="H31" s="330"/>
      <c r="I31" s="58"/>
      <c r="J31" s="58"/>
      <c r="K31" s="58"/>
    </row>
    <row r="32" spans="1:146" s="16" customFormat="1" ht="269.25" customHeight="1">
      <c r="A32" s="401" t="s">
        <v>51</v>
      </c>
      <c r="B32" s="384" t="s">
        <v>134</v>
      </c>
      <c r="C32" s="385"/>
      <c r="D32" s="386" t="s">
        <v>160</v>
      </c>
      <c r="E32" s="387"/>
      <c r="F32" s="387"/>
      <c r="G32" s="387"/>
      <c r="H32" s="388"/>
      <c r="I32" s="363"/>
      <c r="J32" s="363"/>
      <c r="K32" s="363"/>
    </row>
    <row r="33" spans="1:401" s="16" customFormat="1" ht="93.75" hidden="1" customHeight="1">
      <c r="A33" s="402"/>
      <c r="B33" s="369"/>
      <c r="C33" s="370"/>
      <c r="D33" s="389"/>
      <c r="E33" s="390"/>
      <c r="F33" s="390"/>
      <c r="G33" s="390"/>
      <c r="H33" s="391"/>
      <c r="I33" s="364"/>
      <c r="J33" s="364"/>
      <c r="K33" s="364"/>
    </row>
    <row r="34" spans="1:401" s="16" customFormat="1" ht="354.75" customHeight="1">
      <c r="A34" s="57" t="s">
        <v>57</v>
      </c>
      <c r="B34" s="331" t="s">
        <v>133</v>
      </c>
      <c r="C34" s="331"/>
      <c r="D34" s="332" t="s">
        <v>161</v>
      </c>
      <c r="E34" s="333"/>
      <c r="F34" s="333"/>
      <c r="G34" s="333"/>
      <c r="H34" s="334"/>
      <c r="I34" s="58"/>
      <c r="J34" s="58"/>
      <c r="K34" s="58"/>
    </row>
    <row r="35" spans="1:401" ht="152.25" customHeight="1">
      <c r="A35" s="47" t="s">
        <v>58</v>
      </c>
      <c r="B35" s="331" t="s">
        <v>135</v>
      </c>
      <c r="C35" s="331"/>
      <c r="D35" s="328" t="s">
        <v>162</v>
      </c>
      <c r="E35" s="329"/>
      <c r="F35" s="329"/>
      <c r="G35" s="329"/>
      <c r="H35" s="330"/>
      <c r="I35" s="52"/>
      <c r="J35" s="52"/>
      <c r="K35" s="52"/>
    </row>
    <row r="36" spans="1:401" ht="234.75" customHeight="1">
      <c r="A36" s="130" t="s">
        <v>59</v>
      </c>
      <c r="B36" s="331" t="s">
        <v>76</v>
      </c>
      <c r="C36" s="381"/>
      <c r="D36" s="332" t="s">
        <v>132</v>
      </c>
      <c r="E36" s="392"/>
      <c r="F36" s="392"/>
      <c r="G36" s="392"/>
      <c r="H36" s="393"/>
      <c r="I36" s="131"/>
      <c r="J36" s="131"/>
      <c r="K36" s="131"/>
    </row>
    <row r="37" spans="1:401" ht="164.25" customHeight="1">
      <c r="A37" s="130" t="s">
        <v>121</v>
      </c>
      <c r="B37" s="331" t="s">
        <v>94</v>
      </c>
      <c r="C37" s="381"/>
      <c r="D37" s="328" t="s">
        <v>163</v>
      </c>
      <c r="E37" s="382"/>
      <c r="F37" s="382"/>
      <c r="G37" s="382"/>
      <c r="H37" s="383"/>
      <c r="I37" s="131"/>
      <c r="J37" s="131"/>
      <c r="K37" s="131"/>
    </row>
    <row r="38" spans="1:401" ht="117" customHeight="1">
      <c r="A38" s="47" t="s">
        <v>122</v>
      </c>
      <c r="B38" s="331" t="s">
        <v>136</v>
      </c>
      <c r="C38" s="381"/>
      <c r="D38" s="328" t="s">
        <v>123</v>
      </c>
      <c r="E38" s="382"/>
      <c r="F38" s="382"/>
      <c r="G38" s="382"/>
      <c r="H38" s="383"/>
      <c r="I38" s="52"/>
      <c r="J38" s="52"/>
      <c r="K38" s="52"/>
    </row>
    <row r="39" spans="1:401" ht="88.5" customHeight="1">
      <c r="A39" s="20"/>
      <c r="B39" s="31" t="s">
        <v>75</v>
      </c>
      <c r="C39" s="21"/>
      <c r="D39" s="109"/>
      <c r="E39" s="109"/>
      <c r="F39" s="109"/>
      <c r="G39" s="109"/>
      <c r="H39" s="109"/>
      <c r="I39" s="22"/>
      <c r="J39" s="22"/>
      <c r="K39" s="22"/>
    </row>
    <row r="40" spans="1:401" s="51" customFormat="1" ht="45" customHeight="1">
      <c r="A40" s="17"/>
      <c r="B40" s="104" t="s">
        <v>42</v>
      </c>
      <c r="C40" s="71">
        <f>C1</f>
        <v>0</v>
      </c>
      <c r="D40" s="394"/>
      <c r="E40" s="394"/>
      <c r="F40" s="152"/>
      <c r="G40" s="152"/>
      <c r="H40" s="153"/>
      <c r="I40" s="18"/>
      <c r="J40" s="18"/>
      <c r="K40" s="18"/>
    </row>
    <row r="41" spans="1:401" ht="49.5" customHeight="1">
      <c r="A41" s="308" t="s">
        <v>71</v>
      </c>
      <c r="B41" s="308"/>
      <c r="C41" s="308"/>
      <c r="D41" s="308"/>
      <c r="E41" s="308"/>
      <c r="F41" s="308"/>
      <c r="G41" s="308"/>
      <c r="H41" s="308"/>
      <c r="I41" s="308"/>
      <c r="J41" s="308"/>
      <c r="K41" s="308"/>
    </row>
    <row r="42" spans="1:401" ht="70.5" customHeight="1" thickBot="1">
      <c r="A42" s="341" t="s">
        <v>95</v>
      </c>
      <c r="B42" s="341"/>
      <c r="C42" s="341"/>
      <c r="D42" s="341"/>
      <c r="E42" s="341"/>
      <c r="F42" s="341"/>
      <c r="G42" s="341"/>
      <c r="H42" s="341"/>
      <c r="I42" s="341"/>
      <c r="J42" s="341"/>
      <c r="K42" s="341"/>
    </row>
    <row r="43" spans="1:401" s="46" customFormat="1" ht="70.5" customHeight="1" thickTop="1" thickBot="1">
      <c r="A43" s="59" t="s">
        <v>10</v>
      </c>
      <c r="B43" s="395" t="s">
        <v>25</v>
      </c>
      <c r="C43" s="396"/>
      <c r="D43" s="397" t="s">
        <v>66</v>
      </c>
      <c r="E43" s="398"/>
      <c r="F43" s="398"/>
      <c r="G43" s="398"/>
      <c r="H43" s="399"/>
      <c r="I43" s="60" t="s">
        <v>2</v>
      </c>
      <c r="J43" s="60" t="s">
        <v>3</v>
      </c>
      <c r="K43" s="61" t="s">
        <v>4</v>
      </c>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142.5" customHeight="1" thickTop="1">
      <c r="A44" s="365" t="s">
        <v>5</v>
      </c>
      <c r="B44" s="367" t="s">
        <v>96</v>
      </c>
      <c r="C44" s="368"/>
      <c r="D44" s="371" t="s">
        <v>164</v>
      </c>
      <c r="E44" s="372"/>
      <c r="F44" s="372"/>
      <c r="G44" s="372"/>
      <c r="H44" s="373"/>
      <c r="I44" s="377"/>
      <c r="J44" s="377"/>
      <c r="K44" s="37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82.5" hidden="1" customHeight="1">
      <c r="A45" s="366"/>
      <c r="B45" s="369"/>
      <c r="C45" s="370"/>
      <c r="D45" s="374"/>
      <c r="E45" s="375"/>
      <c r="F45" s="375"/>
      <c r="G45" s="375"/>
      <c r="H45" s="376"/>
      <c r="I45" s="378"/>
      <c r="J45" s="378"/>
      <c r="K45" s="38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43" customHeight="1">
      <c r="A46" s="47" t="s">
        <v>6</v>
      </c>
      <c r="B46" s="327" t="s">
        <v>97</v>
      </c>
      <c r="C46" s="403"/>
      <c r="D46" s="362" t="s">
        <v>197</v>
      </c>
      <c r="E46" s="362"/>
      <c r="F46" s="362"/>
      <c r="G46" s="362"/>
      <c r="H46" s="362"/>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242.25" customHeight="1">
      <c r="A47" s="127" t="s">
        <v>7</v>
      </c>
      <c r="B47" s="343" t="s">
        <v>98</v>
      </c>
      <c r="C47" s="344"/>
      <c r="D47" s="328" t="s">
        <v>165</v>
      </c>
      <c r="E47" s="382"/>
      <c r="F47" s="382"/>
      <c r="G47" s="382"/>
      <c r="H47" s="383"/>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137.25" customHeight="1">
      <c r="A48" s="127" t="s">
        <v>8</v>
      </c>
      <c r="B48" s="343" t="s">
        <v>99</v>
      </c>
      <c r="C48" s="344"/>
      <c r="D48" s="328" t="s">
        <v>166</v>
      </c>
      <c r="E48" s="382"/>
      <c r="F48" s="382"/>
      <c r="G48" s="382"/>
      <c r="H48" s="383"/>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46" customFormat="1" ht="182.25" customHeight="1">
      <c r="A49" s="47" t="s">
        <v>9</v>
      </c>
      <c r="B49" s="327" t="s">
        <v>100</v>
      </c>
      <c r="C49" s="327"/>
      <c r="D49" s="404" t="s">
        <v>167</v>
      </c>
      <c r="E49" s="404"/>
      <c r="F49" s="404"/>
      <c r="G49" s="404"/>
      <c r="H49" s="404"/>
      <c r="I49" s="45"/>
      <c r="J49" s="45"/>
      <c r="K49" s="45"/>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62" customFormat="1" ht="222.75" customHeight="1">
      <c r="A50" s="248" t="s">
        <v>33</v>
      </c>
      <c r="B50" s="327" t="s">
        <v>168</v>
      </c>
      <c r="C50" s="327"/>
      <c r="D50" s="362" t="s">
        <v>169</v>
      </c>
      <c r="E50" s="362"/>
      <c r="F50" s="362"/>
      <c r="G50" s="362"/>
      <c r="H50" s="362"/>
      <c r="I50" s="45"/>
      <c r="J50" s="45"/>
      <c r="K50" s="45"/>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62" customFormat="1" ht="369.75" customHeight="1">
      <c r="A51" s="302" t="s">
        <v>34</v>
      </c>
      <c r="B51" s="327" t="s">
        <v>170</v>
      </c>
      <c r="C51" s="343"/>
      <c r="D51" s="405" t="s">
        <v>202</v>
      </c>
      <c r="E51" s="406"/>
      <c r="F51" s="406"/>
      <c r="G51" s="406"/>
      <c r="H51" s="407"/>
      <c r="I51" s="400"/>
      <c r="J51" s="400"/>
      <c r="K51" s="40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s="262" customFormat="1" ht="257.25" customHeight="1">
      <c r="A52" s="302"/>
      <c r="B52" s="327"/>
      <c r="C52" s="343"/>
      <c r="D52" s="408"/>
      <c r="E52" s="409"/>
      <c r="F52" s="409"/>
      <c r="G52" s="409"/>
      <c r="H52" s="410"/>
      <c r="I52" s="378"/>
      <c r="J52" s="378"/>
      <c r="K52" s="37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row>
    <row r="53" spans="1:401" s="262" customFormat="1" ht="255.75" customHeight="1">
      <c r="A53" s="411" t="s">
        <v>51</v>
      </c>
      <c r="B53" s="384" t="s">
        <v>171</v>
      </c>
      <c r="C53" s="412"/>
      <c r="D53" s="386" t="s">
        <v>172</v>
      </c>
      <c r="E53" s="387"/>
      <c r="F53" s="387"/>
      <c r="G53" s="387"/>
      <c r="H53" s="388"/>
      <c r="I53" s="414"/>
      <c r="J53" s="400"/>
      <c r="K53" s="40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row>
    <row r="54" spans="1:401" s="262" customFormat="1" ht="320.25" customHeight="1">
      <c r="A54" s="366"/>
      <c r="B54" s="369"/>
      <c r="C54" s="413"/>
      <c r="D54" s="389" t="s">
        <v>203</v>
      </c>
      <c r="E54" s="390"/>
      <c r="F54" s="390"/>
      <c r="G54" s="390"/>
      <c r="H54" s="391"/>
      <c r="I54" s="415"/>
      <c r="J54" s="378"/>
      <c r="K54" s="37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row>
    <row r="55" spans="1:401" s="262" customFormat="1" ht="123.75" customHeight="1">
      <c r="A55" s="248" t="s">
        <v>57</v>
      </c>
      <c r="B55" s="327" t="s">
        <v>198</v>
      </c>
      <c r="C55" s="327"/>
      <c r="D55" s="362" t="s">
        <v>173</v>
      </c>
      <c r="E55" s="362"/>
      <c r="F55" s="362"/>
      <c r="G55" s="362"/>
      <c r="H55" s="362"/>
      <c r="I55" s="45"/>
      <c r="J55" s="45"/>
      <c r="K55" s="4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row>
    <row r="56" spans="1:401" ht="99.75" customHeight="1">
      <c r="A56" s="20"/>
      <c r="B56" s="416" t="s">
        <v>200</v>
      </c>
      <c r="C56" s="416"/>
      <c r="D56" s="416"/>
      <c r="E56" s="416"/>
      <c r="F56" s="416"/>
      <c r="G56" s="416"/>
      <c r="H56" s="416"/>
      <c r="I56" s="416"/>
      <c r="J56" s="416"/>
      <c r="K56" s="416"/>
    </row>
    <row r="57" spans="1:401" s="51" customFormat="1" ht="81" customHeight="1" thickBot="1">
      <c r="A57" s="7"/>
      <c r="B57" s="104" t="s">
        <v>42</v>
      </c>
      <c r="C57" s="72">
        <f>C1</f>
        <v>0</v>
      </c>
      <c r="D57" s="417"/>
      <c r="E57" s="417"/>
      <c r="F57" s="155"/>
      <c r="G57" s="155"/>
      <c r="H57" s="15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51" customFormat="1" ht="81" customHeight="1" thickTop="1" thickBot="1">
      <c r="A58" s="43" t="s">
        <v>10</v>
      </c>
      <c r="B58" s="420" t="s">
        <v>14</v>
      </c>
      <c r="C58" s="421"/>
      <c r="D58" s="421"/>
      <c r="E58" s="421"/>
      <c r="F58" s="421"/>
      <c r="G58" s="421"/>
      <c r="H58" s="422"/>
      <c r="I58" s="423" t="s">
        <v>15</v>
      </c>
      <c r="J58" s="424"/>
      <c r="K58" s="44" t="s">
        <v>16</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51" customFormat="1" ht="81" customHeight="1" thickTop="1">
      <c r="A59" s="54" t="s">
        <v>5</v>
      </c>
      <c r="B59" s="425" t="s">
        <v>28</v>
      </c>
      <c r="C59" s="426"/>
      <c r="D59" s="426"/>
      <c r="E59" s="426"/>
      <c r="F59" s="426"/>
      <c r="G59" s="426"/>
      <c r="H59" s="427"/>
      <c r="I59" s="428"/>
      <c r="J59" s="429"/>
      <c r="K59" s="62"/>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51" customFormat="1" ht="81" customHeight="1">
      <c r="A60" s="47" t="s">
        <v>6</v>
      </c>
      <c r="B60" s="313" t="s">
        <v>52</v>
      </c>
      <c r="C60" s="314"/>
      <c r="D60" s="314"/>
      <c r="E60" s="314"/>
      <c r="F60" s="314"/>
      <c r="G60" s="314"/>
      <c r="H60" s="315"/>
      <c r="I60" s="305"/>
      <c r="J60" s="306"/>
      <c r="K60" s="5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51" customFormat="1" ht="81" customHeight="1">
      <c r="A61" s="47" t="s">
        <v>7</v>
      </c>
      <c r="B61" s="313" t="s">
        <v>53</v>
      </c>
      <c r="C61" s="314"/>
      <c r="D61" s="314"/>
      <c r="E61" s="314"/>
      <c r="F61" s="314"/>
      <c r="G61" s="314"/>
      <c r="H61" s="315"/>
      <c r="I61" s="305"/>
      <c r="J61" s="306"/>
      <c r="K61" s="5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s="51" customFormat="1" ht="81" customHeight="1">
      <c r="A62" s="7"/>
      <c r="B62" s="50"/>
      <c r="C62" s="310" t="s">
        <v>37</v>
      </c>
      <c r="D62" s="310"/>
      <c r="E62" s="310"/>
      <c r="F62" s="310"/>
      <c r="G62" s="310"/>
      <c r="H62" s="31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401" s="51" customFormat="1" ht="81" customHeight="1">
      <c r="A63" s="7"/>
      <c r="B63" s="50"/>
      <c r="C63" s="67"/>
      <c r="D63" s="146"/>
      <c r="E63" s="146"/>
      <c r="F63" s="146"/>
      <c r="G63" s="146"/>
      <c r="H63" s="14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401" s="51" customFormat="1" ht="60" customHeight="1">
      <c r="A64" s="7"/>
      <c r="B64" s="307"/>
      <c r="C64" s="307"/>
      <c r="D64" s="307"/>
      <c r="E64" s="307"/>
      <c r="F64" s="307"/>
      <c r="G64" s="307"/>
      <c r="H64" s="30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105" customHeight="1">
      <c r="A65" s="76"/>
      <c r="B65" s="77"/>
      <c r="C65" s="77"/>
      <c r="D65" s="149"/>
      <c r="E65" s="149"/>
      <c r="F65" s="150"/>
      <c r="G65" s="150"/>
      <c r="H65" s="156"/>
      <c r="I65" s="22"/>
      <c r="J65" s="22"/>
      <c r="K65" s="22"/>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7" spans="1:60" ht="105" customHeight="1">
      <c r="A67" s="76"/>
      <c r="B67" s="77"/>
      <c r="C67" s="77"/>
      <c r="D67" s="149"/>
      <c r="E67" s="149"/>
      <c r="F67" s="150"/>
      <c r="G67" s="150"/>
      <c r="H67" s="156"/>
      <c r="I67" s="22"/>
      <c r="J67" s="22"/>
      <c r="K67" s="22"/>
      <c r="L67" s="18"/>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row>
    <row r="68" spans="1:60" ht="105" customHeight="1">
      <c r="A68" s="76"/>
      <c r="B68" s="77"/>
      <c r="C68" s="77"/>
      <c r="D68" s="149"/>
      <c r="E68" s="149"/>
      <c r="F68" s="150"/>
      <c r="G68" s="150"/>
      <c r="H68" s="156"/>
      <c r="I68" s="22"/>
      <c r="J68" s="22"/>
      <c r="K68" s="22"/>
      <c r="L68" s="18"/>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row>
    <row r="69" spans="1:60" ht="105" customHeight="1">
      <c r="A69" s="76"/>
      <c r="B69" s="77"/>
      <c r="C69" s="77"/>
      <c r="D69" s="149"/>
      <c r="E69" s="149"/>
      <c r="F69" s="150"/>
      <c r="G69" s="150"/>
      <c r="H69" s="156"/>
      <c r="I69" s="22"/>
      <c r="J69" s="22"/>
      <c r="K69" s="22"/>
      <c r="L69" s="18"/>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row>
    <row r="70" spans="1:60" ht="105" customHeight="1">
      <c r="A70" s="76"/>
      <c r="B70" s="77"/>
      <c r="C70" s="77"/>
      <c r="D70" s="149"/>
      <c r="E70" s="149"/>
      <c r="F70" s="150"/>
      <c r="G70" s="150"/>
      <c r="H70" s="156"/>
      <c r="I70" s="22"/>
      <c r="J70" s="22"/>
      <c r="K70" s="22"/>
      <c r="L70" s="18"/>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row>
    <row r="71" spans="1:60" ht="105" customHeight="1">
      <c r="A71" s="76"/>
      <c r="B71" s="100" t="s">
        <v>77</v>
      </c>
      <c r="C71" s="100"/>
      <c r="D71" s="149"/>
      <c r="E71" s="149"/>
      <c r="F71" s="150"/>
      <c r="G71" s="150" t="s">
        <v>84</v>
      </c>
      <c r="H71" s="156"/>
      <c r="I71" s="22"/>
      <c r="J71" s="22"/>
      <c r="K71" s="22"/>
      <c r="L71" s="18"/>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row>
    <row r="72" spans="1:60" s="51" customFormat="1" ht="69.75" customHeight="1">
      <c r="A72" s="7"/>
      <c r="B72" s="98" t="s">
        <v>42</v>
      </c>
      <c r="C72" s="26">
        <f>Nagłówek!C17</f>
        <v>0</v>
      </c>
      <c r="D72" s="157"/>
      <c r="E72" s="157"/>
      <c r="F72" s="157"/>
      <c r="G72" s="157"/>
      <c r="H72" s="15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81" customHeight="1">
      <c r="B73" s="50"/>
      <c r="C73" s="308" t="s">
        <v>72</v>
      </c>
      <c r="D73" s="308"/>
      <c r="E73" s="308"/>
      <c r="F73" s="308"/>
      <c r="G73" s="308"/>
      <c r="H73" s="308"/>
      <c r="I73" s="309"/>
      <c r="J73" s="309"/>
      <c r="K73" s="309"/>
    </row>
    <row r="74" spans="1:60" ht="57.75" customHeight="1">
      <c r="B74" s="310" t="s">
        <v>29</v>
      </c>
      <c r="C74" s="310"/>
      <c r="D74" s="310"/>
      <c r="E74" s="310"/>
      <c r="F74" s="310"/>
      <c r="G74" s="310"/>
      <c r="H74" s="310"/>
      <c r="I74" s="310"/>
      <c r="J74" s="310"/>
      <c r="K74" s="310"/>
    </row>
    <row r="75" spans="1:60" ht="54.75" customHeight="1" thickBot="1">
      <c r="B75" s="24"/>
      <c r="C75" s="17"/>
      <c r="D75" s="158"/>
      <c r="E75" s="153"/>
      <c r="F75" s="153"/>
      <c r="G75" s="153"/>
      <c r="H75" s="153"/>
      <c r="I75" s="13"/>
      <c r="J75" s="13"/>
      <c r="K75" s="13"/>
    </row>
    <row r="76" spans="1:60" ht="72.75" customHeight="1" thickTop="1">
      <c r="A76" s="317" t="s">
        <v>10</v>
      </c>
      <c r="B76" s="311" t="s">
        <v>11</v>
      </c>
      <c r="C76" s="311"/>
      <c r="D76" s="311" t="s">
        <v>13</v>
      </c>
      <c r="E76" s="311" t="s">
        <v>12</v>
      </c>
      <c r="F76" s="311" t="s">
        <v>20</v>
      </c>
      <c r="G76" s="311" t="s">
        <v>78</v>
      </c>
      <c r="H76" s="311" t="s">
        <v>0</v>
      </c>
      <c r="I76" s="311" t="s">
        <v>35</v>
      </c>
      <c r="J76" s="311"/>
      <c r="K76" s="418"/>
      <c r="L76" s="38"/>
    </row>
    <row r="77" spans="1:60" s="1" customFormat="1" ht="105" customHeight="1" thickBot="1">
      <c r="A77" s="318"/>
      <c r="B77" s="312"/>
      <c r="C77" s="312"/>
      <c r="D77" s="312"/>
      <c r="E77" s="312"/>
      <c r="F77" s="312"/>
      <c r="G77" s="312"/>
      <c r="H77" s="312"/>
      <c r="I77" s="312"/>
      <c r="J77" s="312"/>
      <c r="K77" s="419"/>
      <c r="L77" s="38"/>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ht="69.95" customHeight="1" thickTop="1">
      <c r="A78" s="54" t="s">
        <v>5</v>
      </c>
      <c r="B78" s="319" t="s">
        <v>101</v>
      </c>
      <c r="C78" s="320"/>
      <c r="D78" s="263" t="s">
        <v>109</v>
      </c>
      <c r="E78" s="264">
        <v>2</v>
      </c>
      <c r="F78" s="264">
        <v>8</v>
      </c>
      <c r="G78" s="264"/>
      <c r="H78" s="265">
        <f>E78*G78</f>
        <v>0</v>
      </c>
      <c r="I78" s="321"/>
      <c r="J78" s="321"/>
      <c r="K78" s="321"/>
    </row>
    <row r="79" spans="1:60" ht="69.95" customHeight="1">
      <c r="A79" s="130" t="s">
        <v>6</v>
      </c>
      <c r="B79" s="303" t="s">
        <v>102</v>
      </c>
      <c r="C79" s="304"/>
      <c r="D79" s="266" t="s">
        <v>110</v>
      </c>
      <c r="E79" s="267">
        <v>2</v>
      </c>
      <c r="F79" s="267">
        <v>10</v>
      </c>
      <c r="G79" s="267"/>
      <c r="H79" s="268">
        <f t="shared" ref="H79:H87" si="0">E79*G79</f>
        <v>0</v>
      </c>
      <c r="I79" s="302"/>
      <c r="J79" s="302"/>
      <c r="K79" s="302"/>
    </row>
    <row r="80" spans="1:60" ht="69.95" customHeight="1">
      <c r="A80" s="130" t="s">
        <v>7</v>
      </c>
      <c r="B80" s="303" t="s">
        <v>103</v>
      </c>
      <c r="C80" s="304"/>
      <c r="D80" s="269" t="s">
        <v>79</v>
      </c>
      <c r="E80" s="270">
        <v>5</v>
      </c>
      <c r="F80" s="270">
        <v>5</v>
      </c>
      <c r="G80" s="270"/>
      <c r="H80" s="265">
        <f t="shared" si="0"/>
        <v>0</v>
      </c>
      <c r="I80" s="302"/>
      <c r="J80" s="302"/>
      <c r="K80" s="302"/>
    </row>
    <row r="81" spans="1:60" ht="69.95" customHeight="1">
      <c r="A81" s="130" t="s">
        <v>8</v>
      </c>
      <c r="B81" s="303" t="s">
        <v>104</v>
      </c>
      <c r="C81" s="304"/>
      <c r="D81" s="266" t="s">
        <v>81</v>
      </c>
      <c r="E81" s="248">
        <v>4</v>
      </c>
      <c r="F81" s="267">
        <v>12</v>
      </c>
      <c r="G81" s="267"/>
      <c r="H81" s="268">
        <f t="shared" si="0"/>
        <v>0</v>
      </c>
      <c r="I81" s="302"/>
      <c r="J81" s="302"/>
      <c r="K81" s="302"/>
    </row>
    <row r="82" spans="1:60" ht="69.95" customHeight="1">
      <c r="A82" s="130" t="s">
        <v>9</v>
      </c>
      <c r="B82" s="303" t="s">
        <v>105</v>
      </c>
      <c r="C82" s="304"/>
      <c r="D82" s="266" t="s">
        <v>143</v>
      </c>
      <c r="E82" s="248">
        <v>3</v>
      </c>
      <c r="F82" s="267">
        <v>9</v>
      </c>
      <c r="G82" s="267"/>
      <c r="H82" s="268">
        <f t="shared" si="0"/>
        <v>0</v>
      </c>
      <c r="I82" s="302"/>
      <c r="J82" s="302"/>
      <c r="K82" s="302"/>
    </row>
    <row r="83" spans="1:60" ht="69.95" customHeight="1">
      <c r="A83" s="130" t="s">
        <v>33</v>
      </c>
      <c r="B83" s="303" t="s">
        <v>106</v>
      </c>
      <c r="C83" s="304"/>
      <c r="D83" s="266" t="s">
        <v>111</v>
      </c>
      <c r="E83" s="248">
        <v>2</v>
      </c>
      <c r="F83" s="267">
        <v>10</v>
      </c>
      <c r="G83" s="267"/>
      <c r="H83" s="271">
        <f t="shared" si="0"/>
        <v>0</v>
      </c>
      <c r="I83" s="302"/>
      <c r="J83" s="302"/>
      <c r="K83" s="302"/>
      <c r="L83" s="18"/>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row>
    <row r="84" spans="1:60" ht="69.95" customHeight="1">
      <c r="A84" s="130" t="s">
        <v>34</v>
      </c>
      <c r="B84" s="313" t="s">
        <v>107</v>
      </c>
      <c r="C84" s="315"/>
      <c r="D84" s="266" t="s">
        <v>79</v>
      </c>
      <c r="E84" s="248">
        <v>5</v>
      </c>
      <c r="F84" s="267">
        <v>5</v>
      </c>
      <c r="G84" s="272"/>
      <c r="H84" s="271">
        <f t="shared" si="0"/>
        <v>0</v>
      </c>
      <c r="I84" s="323"/>
      <c r="J84" s="324"/>
      <c r="K84" s="325"/>
      <c r="L84" s="1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row>
    <row r="85" spans="1:60" ht="69.95" customHeight="1">
      <c r="A85" s="130" t="s">
        <v>51</v>
      </c>
      <c r="B85" s="313" t="s">
        <v>174</v>
      </c>
      <c r="C85" s="315"/>
      <c r="D85" s="266" t="s">
        <v>80</v>
      </c>
      <c r="E85" s="248">
        <v>3</v>
      </c>
      <c r="F85" s="267">
        <v>6</v>
      </c>
      <c r="G85" s="272"/>
      <c r="H85" s="271">
        <f t="shared" si="0"/>
        <v>0</v>
      </c>
      <c r="I85" s="323"/>
      <c r="J85" s="324"/>
      <c r="K85" s="325"/>
      <c r="L85" s="18"/>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69.95" customHeight="1">
      <c r="A86" s="130" t="s">
        <v>57</v>
      </c>
      <c r="B86" s="313" t="s">
        <v>108</v>
      </c>
      <c r="C86" s="315"/>
      <c r="D86" s="266" t="s">
        <v>81</v>
      </c>
      <c r="E86" s="248">
        <v>3</v>
      </c>
      <c r="F86" s="267">
        <v>9</v>
      </c>
      <c r="G86" s="267"/>
      <c r="H86" s="268">
        <f t="shared" si="0"/>
        <v>0</v>
      </c>
      <c r="I86" s="302"/>
      <c r="J86" s="302"/>
      <c r="K86" s="302"/>
      <c r="L86" s="18"/>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row>
    <row r="87" spans="1:60" ht="69.95" customHeight="1">
      <c r="A87" s="248" t="s">
        <v>58</v>
      </c>
      <c r="B87" s="343" t="s">
        <v>206</v>
      </c>
      <c r="C87" s="360"/>
      <c r="D87" s="266" t="s">
        <v>176</v>
      </c>
      <c r="E87" s="248">
        <v>3</v>
      </c>
      <c r="F87" s="267">
        <v>6</v>
      </c>
      <c r="G87" s="267"/>
      <c r="H87" s="268">
        <f t="shared" si="0"/>
        <v>0</v>
      </c>
      <c r="I87" s="323"/>
      <c r="J87" s="324"/>
      <c r="K87" s="325"/>
      <c r="L87" s="18"/>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row>
    <row r="88" spans="1:60" ht="105" customHeight="1">
      <c r="A88" s="322" t="s">
        <v>82</v>
      </c>
      <c r="B88" s="322"/>
      <c r="C88" s="322"/>
      <c r="D88" s="322"/>
      <c r="E88" s="322"/>
      <c r="F88" s="273">
        <f>SUM(F78:F87)</f>
        <v>80</v>
      </c>
      <c r="G88" s="165"/>
      <c r="H88" s="166">
        <f>SUM(H78:H87)</f>
        <v>0</v>
      </c>
      <c r="I88" s="302"/>
      <c r="J88" s="302"/>
      <c r="K88" s="302"/>
      <c r="L88" s="18"/>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c r="B89" s="167"/>
      <c r="C89" s="168"/>
      <c r="D89" s="169"/>
      <c r="E89" s="169"/>
      <c r="F89" s="169"/>
      <c r="G89" s="169"/>
      <c r="H89" s="169"/>
      <c r="I89" s="168"/>
      <c r="J89" s="168"/>
      <c r="K89" s="168"/>
    </row>
    <row r="90" spans="1:60" s="51" customFormat="1" ht="79.5" customHeight="1">
      <c r="A90" s="7"/>
      <c r="B90" s="170" t="s">
        <v>83</v>
      </c>
      <c r="C90" s="71">
        <f>C1</f>
        <v>0</v>
      </c>
      <c r="D90" s="326"/>
      <c r="E90" s="326"/>
      <c r="F90" s="171"/>
      <c r="G90" s="171"/>
      <c r="H90" s="172"/>
      <c r="I90" s="173"/>
      <c r="J90" s="173"/>
      <c r="K90" s="173"/>
      <c r="L90" s="18"/>
    </row>
    <row r="91" spans="1:60" ht="85.5" customHeight="1">
      <c r="A91" s="99"/>
      <c r="B91" s="48" t="s">
        <v>24</v>
      </c>
      <c r="C91" s="48"/>
      <c r="D91" s="114"/>
      <c r="E91" s="114"/>
      <c r="F91" s="114"/>
      <c r="G91" s="114"/>
      <c r="H91" s="114"/>
      <c r="I91" s="49"/>
      <c r="J91" s="49"/>
      <c r="K91" s="49"/>
      <c r="L91" s="18"/>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row>
    <row r="92" spans="1:60" ht="66" customHeight="1">
      <c r="A92" s="12"/>
      <c r="B92" s="5"/>
      <c r="C92" s="3"/>
      <c r="D92" s="159"/>
      <c r="E92" s="159"/>
      <c r="F92" s="159"/>
      <c r="G92" s="159"/>
      <c r="H92" s="159"/>
      <c r="I92" s="4"/>
      <c r="J92" s="4"/>
      <c r="K92" s="4"/>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row>
    <row r="93" spans="1:60" ht="147" customHeight="1">
      <c r="B93" s="2"/>
      <c r="C93" s="2"/>
      <c r="D93" s="160"/>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ht="119.25" customHeight="1">
      <c r="D94" s="143"/>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row>
    <row r="95" spans="1:60" ht="284.25" customHeight="1">
      <c r="D95" s="143"/>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ht="105" customHeight="1">
      <c r="A96" s="76"/>
      <c r="B96" s="77" t="s">
        <v>77</v>
      </c>
      <c r="C96" s="77"/>
      <c r="D96" s="149"/>
      <c r="E96" s="149"/>
      <c r="F96" s="150"/>
      <c r="G96" s="150" t="s">
        <v>84</v>
      </c>
      <c r="H96" s="156"/>
      <c r="I96" s="22"/>
      <c r="J96" s="22"/>
      <c r="K96" s="22"/>
      <c r="L96" s="18"/>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row>
    <row r="97" spans="1:11" ht="52.5" customHeight="1">
      <c r="A97" s="39"/>
      <c r="B97" s="40"/>
      <c r="C97" s="41"/>
      <c r="D97" s="144"/>
      <c r="E97" s="161"/>
      <c r="F97" s="162"/>
      <c r="G97" s="162"/>
      <c r="H97" s="162"/>
      <c r="I97" s="41"/>
      <c r="J97" s="41"/>
      <c r="K97" s="41"/>
    </row>
    <row r="98" spans="1:11" ht="36" customHeight="1">
      <c r="A98" s="39"/>
      <c r="B98" s="40"/>
      <c r="C98" s="41"/>
      <c r="D98" s="144"/>
      <c r="E98" s="161"/>
      <c r="F98" s="162"/>
      <c r="G98" s="162"/>
      <c r="H98" s="162"/>
      <c r="I98" s="41"/>
      <c r="J98" s="41"/>
      <c r="K98" s="41"/>
    </row>
    <row r="99" spans="1:11" ht="42.75" customHeight="1">
      <c r="A99" s="42"/>
      <c r="B99" s="42"/>
      <c r="C99" s="42"/>
      <c r="D99" s="163"/>
      <c r="E99" s="163"/>
      <c r="F99" s="163"/>
      <c r="G99" s="163"/>
      <c r="H99" s="163"/>
      <c r="I99" s="42"/>
      <c r="J99" s="42"/>
      <c r="K99" s="42"/>
    </row>
    <row r="100" spans="1:11" ht="30.75" customHeight="1">
      <c r="A100" s="16"/>
      <c r="B100" s="316"/>
      <c r="C100" s="316"/>
      <c r="D100" s="316"/>
      <c r="E100" s="316"/>
      <c r="F100" s="316"/>
      <c r="G100" s="316"/>
      <c r="H100" s="316"/>
      <c r="I100" s="316"/>
      <c r="J100" s="316"/>
      <c r="K100" s="16"/>
    </row>
    <row r="101" spans="1:11" ht="33.75" customHeight="1">
      <c r="A101" s="66"/>
      <c r="B101" s="66"/>
      <c r="C101" s="66"/>
      <c r="D101" s="109"/>
      <c r="E101" s="109"/>
      <c r="F101" s="109"/>
      <c r="G101" s="109"/>
      <c r="H101" s="109"/>
      <c r="I101" s="66"/>
      <c r="J101" s="66"/>
      <c r="K101" s="66"/>
    </row>
    <row r="102" spans="1:11" ht="15" customHeight="1">
      <c r="A102" s="66"/>
      <c r="B102" s="66"/>
      <c r="C102" s="66"/>
      <c r="D102" s="109"/>
      <c r="E102" s="109"/>
      <c r="F102" s="109"/>
      <c r="G102" s="109"/>
      <c r="H102" s="109"/>
      <c r="I102" s="66"/>
      <c r="J102" s="66"/>
      <c r="K102" s="66"/>
    </row>
    <row r="103" spans="1:11" ht="13.5" hidden="1" customHeight="1">
      <c r="A103" s="66"/>
      <c r="B103" s="66"/>
      <c r="C103" s="66"/>
      <c r="D103" s="109"/>
      <c r="E103" s="109"/>
      <c r="F103" s="109"/>
      <c r="G103" s="109"/>
      <c r="H103" s="109"/>
      <c r="I103" s="66"/>
      <c r="J103" s="66"/>
      <c r="K103" s="66"/>
    </row>
    <row r="104" spans="1:11" ht="63.75" hidden="1" customHeight="1">
      <c r="A104" s="66"/>
      <c r="B104" s="66"/>
      <c r="C104" s="66"/>
      <c r="D104" s="109"/>
      <c r="E104" s="109"/>
      <c r="F104" s="109"/>
      <c r="G104" s="109"/>
      <c r="H104" s="109"/>
      <c r="I104" s="66"/>
      <c r="J104" s="66"/>
      <c r="K104" s="66"/>
    </row>
    <row r="105" spans="1:11" ht="26.25" customHeight="1">
      <c r="A105" s="70"/>
      <c r="B105" s="70"/>
      <c r="C105" s="70"/>
      <c r="D105" s="145"/>
      <c r="E105" s="145"/>
      <c r="F105" s="145"/>
      <c r="G105" s="145"/>
      <c r="H105" s="145"/>
      <c r="I105" s="70"/>
      <c r="J105" s="70"/>
      <c r="K105" s="70"/>
    </row>
    <row r="106" spans="1:11" ht="26.25" customHeight="1">
      <c r="A106" s="70"/>
      <c r="B106" s="70"/>
      <c r="C106" s="70"/>
      <c r="D106" s="145"/>
      <c r="E106" s="145"/>
      <c r="F106" s="145"/>
      <c r="G106" s="145"/>
      <c r="H106" s="145"/>
      <c r="I106" s="70"/>
      <c r="J106" s="70"/>
      <c r="K106" s="70"/>
    </row>
    <row r="107" spans="1:11" ht="26.25" customHeight="1">
      <c r="A107" s="70"/>
      <c r="B107" s="70"/>
      <c r="C107" s="70"/>
      <c r="D107" s="145"/>
      <c r="E107" s="145"/>
      <c r="F107" s="145"/>
      <c r="G107" s="145"/>
      <c r="H107" s="145"/>
      <c r="I107" s="70"/>
      <c r="J107" s="70"/>
      <c r="K107" s="70"/>
    </row>
    <row r="108" spans="1:11" ht="26.25" customHeight="1">
      <c r="A108" s="70"/>
      <c r="B108" s="70"/>
      <c r="C108" s="70"/>
      <c r="D108" s="145"/>
      <c r="E108" s="145"/>
      <c r="F108" s="145"/>
      <c r="G108" s="145"/>
      <c r="H108" s="145"/>
      <c r="I108" s="70"/>
      <c r="J108" s="70"/>
      <c r="K108" s="70"/>
    </row>
    <row r="109" spans="1:11" ht="26.25" customHeight="1">
      <c r="A109" s="70"/>
      <c r="B109" s="70"/>
      <c r="C109" s="70"/>
      <c r="D109" s="145"/>
      <c r="E109" s="145"/>
      <c r="F109" s="145"/>
      <c r="G109" s="145"/>
      <c r="H109" s="145"/>
      <c r="I109" s="70"/>
      <c r="J109" s="70"/>
      <c r="K109" s="70"/>
    </row>
  </sheetData>
  <sheetProtection formatCells="0" formatColumns="0" formatRows="0" autoFilter="0"/>
  <protectedRanges>
    <protectedRange sqref="A91:K95 L65 L67:L71 L96 L88 L90:L91" name="Rozstęp3"/>
    <protectedRange sqref="J80:K87" name="Rozstęp4"/>
    <protectedRange sqref="I5:J6" name="Zakres6"/>
    <protectedRange sqref="J72:K72 A72 A57:K57 A63:K64 A62:B62 I62:K62" name="Zakres8"/>
    <protectedRange sqref="I23:J23 I21:J21 I8:J16 I35:J39" name="Zakres9"/>
    <protectedRange sqref="B1" name="Rozstęp1_1"/>
    <protectedRange sqref="H78:H87" name="Rozstęp2_3"/>
    <protectedRange sqref="J78:K79" name="Rozstęp4_1"/>
    <protectedRange sqref="I22:J22" name="Zakres9_2"/>
    <protectedRange sqref="I43:J43" name="Zakres9_4"/>
    <protectedRange sqref="I59:K61" name="Zakres7_1"/>
    <protectedRange sqref="B73" name="Zakres8_1"/>
    <protectedRange sqref="F78:G80" name="Zakres7_2"/>
    <protectedRange sqref="D78:E80" name="Zakres9_5"/>
    <protectedRange sqref="F81:G81" name="Zakres7_4"/>
    <protectedRange sqref="D81:E81" name="Zakres9_7"/>
    <protectedRange sqref="F83:G87" name="Zakres7_5"/>
    <protectedRange sqref="D83:E87" name="Zakres9_8"/>
    <protectedRange sqref="Q18:R20" name="Zakres9_1"/>
    <protectedRange sqref="I17:J17" name="Zakres9_6"/>
    <protectedRange sqref="C62:H62" name="Zakres8_3"/>
  </protectedRanges>
  <mergeCells count="143">
    <mergeCell ref="B55:C55"/>
    <mergeCell ref="D55:H55"/>
    <mergeCell ref="B87:C87"/>
    <mergeCell ref="I87:K87"/>
    <mergeCell ref="K51:K52"/>
    <mergeCell ref="D53:H53"/>
    <mergeCell ref="D54:H54"/>
    <mergeCell ref="A53:A54"/>
    <mergeCell ref="B53:C54"/>
    <mergeCell ref="I53:I54"/>
    <mergeCell ref="J53:J54"/>
    <mergeCell ref="K53:K54"/>
    <mergeCell ref="B56:K56"/>
    <mergeCell ref="D57:E57"/>
    <mergeCell ref="C62:H62"/>
    <mergeCell ref="H76:H77"/>
    <mergeCell ref="I76:K77"/>
    <mergeCell ref="B58:H58"/>
    <mergeCell ref="I58:J58"/>
    <mergeCell ref="B59:H59"/>
    <mergeCell ref="I59:J59"/>
    <mergeCell ref="B60:H60"/>
    <mergeCell ref="B50:C50"/>
    <mergeCell ref="D50:H50"/>
    <mergeCell ref="A51:A52"/>
    <mergeCell ref="B51:C52"/>
    <mergeCell ref="I51:I52"/>
    <mergeCell ref="J51:J52"/>
    <mergeCell ref="A32:A33"/>
    <mergeCell ref="I32:I33"/>
    <mergeCell ref="J32:J33"/>
    <mergeCell ref="B46:C46"/>
    <mergeCell ref="D46:H46"/>
    <mergeCell ref="B49:C49"/>
    <mergeCell ref="D49:H49"/>
    <mergeCell ref="B47:C47"/>
    <mergeCell ref="B48:C48"/>
    <mergeCell ref="D47:H47"/>
    <mergeCell ref="D48:H48"/>
    <mergeCell ref="D51:H52"/>
    <mergeCell ref="K32:K33"/>
    <mergeCell ref="A44:A45"/>
    <mergeCell ref="B44:C45"/>
    <mergeCell ref="D44:H45"/>
    <mergeCell ref="I44:I45"/>
    <mergeCell ref="J44:J45"/>
    <mergeCell ref="K44:K45"/>
    <mergeCell ref="B38:C38"/>
    <mergeCell ref="D38:H38"/>
    <mergeCell ref="B34:C34"/>
    <mergeCell ref="D34:H34"/>
    <mergeCell ref="B35:C35"/>
    <mergeCell ref="D35:H35"/>
    <mergeCell ref="B32:C33"/>
    <mergeCell ref="D32:H33"/>
    <mergeCell ref="B37:C37"/>
    <mergeCell ref="D37:H37"/>
    <mergeCell ref="B36:C36"/>
    <mergeCell ref="D36:H36"/>
    <mergeCell ref="D40:E40"/>
    <mergeCell ref="A41:K41"/>
    <mergeCell ref="B43:C43"/>
    <mergeCell ref="D43:H43"/>
    <mergeCell ref="A42:K42"/>
    <mergeCell ref="B2:K2"/>
    <mergeCell ref="A3:K3"/>
    <mergeCell ref="D4:H4"/>
    <mergeCell ref="B5:C5"/>
    <mergeCell ref="D5:H5"/>
    <mergeCell ref="B6:C6"/>
    <mergeCell ref="D6:H6"/>
    <mergeCell ref="B10:C10"/>
    <mergeCell ref="D10:H10"/>
    <mergeCell ref="B7:C7"/>
    <mergeCell ref="D7:H7"/>
    <mergeCell ref="B8:C8"/>
    <mergeCell ref="D8:H8"/>
    <mergeCell ref="B9:C9"/>
    <mergeCell ref="B11:C11"/>
    <mergeCell ref="D11:H11"/>
    <mergeCell ref="B12:C12"/>
    <mergeCell ref="D12:H12"/>
    <mergeCell ref="K17:K18"/>
    <mergeCell ref="B17:B18"/>
    <mergeCell ref="B24:C24"/>
    <mergeCell ref="D24:H24"/>
    <mergeCell ref="D9:H9"/>
    <mergeCell ref="B25:C25"/>
    <mergeCell ref="D25:H25"/>
    <mergeCell ref="B26:C26"/>
    <mergeCell ref="D26:H26"/>
    <mergeCell ref="B13:C13"/>
    <mergeCell ref="D13:H13"/>
    <mergeCell ref="B22:K22"/>
    <mergeCell ref="A23:K23"/>
    <mergeCell ref="D16:H16"/>
    <mergeCell ref="B14:C14"/>
    <mergeCell ref="D14:H14"/>
    <mergeCell ref="B29:C29"/>
    <mergeCell ref="D29:H29"/>
    <mergeCell ref="B30:C30"/>
    <mergeCell ref="D30:H30"/>
    <mergeCell ref="B31:C31"/>
    <mergeCell ref="D31:H31"/>
    <mergeCell ref="B27:C27"/>
    <mergeCell ref="D27:H27"/>
    <mergeCell ref="B28:C28"/>
    <mergeCell ref="D28:H28"/>
    <mergeCell ref="B100:J100"/>
    <mergeCell ref="A76:A77"/>
    <mergeCell ref="B76:C77"/>
    <mergeCell ref="D76:D77"/>
    <mergeCell ref="E76:E77"/>
    <mergeCell ref="F76:F77"/>
    <mergeCell ref="B80:C80"/>
    <mergeCell ref="I80:K80"/>
    <mergeCell ref="B81:C81"/>
    <mergeCell ref="I81:K81"/>
    <mergeCell ref="B78:C78"/>
    <mergeCell ref="I78:K78"/>
    <mergeCell ref="B79:C79"/>
    <mergeCell ref="I79:K79"/>
    <mergeCell ref="I86:K86"/>
    <mergeCell ref="B85:C85"/>
    <mergeCell ref="B86:C86"/>
    <mergeCell ref="A88:E88"/>
    <mergeCell ref="B84:C84"/>
    <mergeCell ref="I84:K84"/>
    <mergeCell ref="I85:K85"/>
    <mergeCell ref="B82:C82"/>
    <mergeCell ref="I82:K82"/>
    <mergeCell ref="D90:E90"/>
    <mergeCell ref="I88:K88"/>
    <mergeCell ref="B83:C83"/>
    <mergeCell ref="I83:K83"/>
    <mergeCell ref="I60:J60"/>
    <mergeCell ref="B64:H64"/>
    <mergeCell ref="C73:H73"/>
    <mergeCell ref="I73:K73"/>
    <mergeCell ref="B74:K74"/>
    <mergeCell ref="G76:G77"/>
    <mergeCell ref="B61:H61"/>
    <mergeCell ref="I61:J61"/>
  </mergeCells>
  <printOptions horizontalCentered="1"/>
  <pageMargins left="0.15748031496062992" right="0.19685039370078741" top="0.51181102362204722" bottom="0.35433070866141736" header="0.31496062992125984" footer="0.31496062992125984"/>
  <pageSetup paperSize="9" scale="33" fitToHeight="0" orientation="landscape" r:id="rId1"/>
  <headerFooter>
    <oddHeader>&amp;L&amp;"Arial,Pogrubiony"&amp;22&amp;C&amp;G</oddHeader>
    <oddFooter>&amp;C&amp;18Strona &amp;P z &amp;N</oddFooter>
  </headerFooter>
  <rowBreaks count="7" manualBreakCount="7">
    <brk id="20" max="10" man="1"/>
    <brk id="30" max="10" man="1"/>
    <brk id="39" max="10" man="1"/>
    <brk id="49" max="10" man="1"/>
    <brk id="56" max="10" man="1"/>
    <brk id="71" max="10" man="1"/>
    <brk id="89" max="10" man="1"/>
  </rowBreaks>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K109"/>
  <sheetViews>
    <sheetView tabSelected="1" view="pageBreakPreview" topLeftCell="A93" zoomScale="50" zoomScaleNormal="40" zoomScaleSheetLayoutView="50" zoomScalePageLayoutView="42" workbookViewId="0">
      <selection activeCell="E1" sqref="E1"/>
    </sheetView>
  </sheetViews>
  <sheetFormatPr defaultRowHeight="26.25"/>
  <cols>
    <col min="1" max="1" width="14" style="11" customWidth="1"/>
    <col min="2" max="2" width="66.28515625" style="8" customWidth="1"/>
    <col min="3" max="3" width="42.28515625" customWidth="1"/>
    <col min="4" max="4" width="34.28515625" style="154" customWidth="1"/>
    <col min="5" max="5" width="43" style="154" customWidth="1"/>
    <col min="6" max="6" width="21.42578125" style="154" customWidth="1"/>
    <col min="7" max="7" width="61.42578125" style="154" customWidth="1"/>
    <col min="8" max="8" width="55.28515625" style="154" customWidth="1"/>
    <col min="9" max="9" width="33.5703125" customWidth="1"/>
    <col min="10" max="10" width="32.42578125" customWidth="1"/>
    <col min="11" max="11" width="40.85546875" customWidth="1"/>
  </cols>
  <sheetData>
    <row r="1" spans="1:144" ht="50.25" customHeight="1">
      <c r="A1" s="19"/>
      <c r="B1" s="104" t="s">
        <v>42</v>
      </c>
      <c r="C1" s="71">
        <f>Nagłówek!C17</f>
        <v>0</v>
      </c>
      <c r="D1" s="146"/>
      <c r="E1" s="146"/>
      <c r="F1" s="146"/>
      <c r="G1" s="146"/>
      <c r="H1" s="146"/>
      <c r="I1" s="241"/>
      <c r="J1" s="241"/>
      <c r="K1" s="241"/>
    </row>
    <row r="2" spans="1:144" ht="75.75" customHeight="1">
      <c r="A2" s="19"/>
      <c r="B2" s="308" t="s">
        <v>62</v>
      </c>
      <c r="C2" s="308"/>
      <c r="D2" s="308"/>
      <c r="E2" s="308"/>
      <c r="F2" s="308"/>
      <c r="G2" s="308"/>
      <c r="H2" s="308"/>
      <c r="I2" s="308"/>
      <c r="J2" s="308"/>
      <c r="K2" s="308"/>
    </row>
    <row r="3" spans="1:144" ht="53.25" customHeight="1" thickBot="1">
      <c r="A3" s="355" t="s">
        <v>27</v>
      </c>
      <c r="B3" s="355"/>
      <c r="C3" s="355"/>
      <c r="D3" s="355"/>
      <c r="E3" s="355"/>
      <c r="F3" s="355"/>
      <c r="G3" s="355"/>
      <c r="H3" s="355"/>
      <c r="I3" s="355"/>
      <c r="J3" s="355"/>
      <c r="K3" s="355"/>
    </row>
    <row r="4" spans="1:144" s="10" customFormat="1" ht="66.75" customHeight="1" thickTop="1" thickBot="1">
      <c r="A4" s="32" t="s">
        <v>10</v>
      </c>
      <c r="B4" s="33" t="s">
        <v>25</v>
      </c>
      <c r="C4" s="34"/>
      <c r="D4" s="352" t="s">
        <v>26</v>
      </c>
      <c r="E4" s="354"/>
      <c r="F4" s="354"/>
      <c r="G4" s="354"/>
      <c r="H4" s="353"/>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5.099999999999994" customHeight="1" thickTop="1">
      <c r="A5" s="249" t="s">
        <v>5</v>
      </c>
      <c r="B5" s="356" t="s">
        <v>193</v>
      </c>
      <c r="C5" s="356"/>
      <c r="D5" s="357" t="s">
        <v>93</v>
      </c>
      <c r="E5" s="357"/>
      <c r="F5" s="357"/>
      <c r="G5" s="357"/>
      <c r="H5" s="357"/>
      <c r="I5" s="25"/>
      <c r="J5" s="25"/>
      <c r="K5" s="255"/>
    </row>
    <row r="6" spans="1:144" ht="65.099999999999994" customHeight="1">
      <c r="A6" s="248" t="s">
        <v>6</v>
      </c>
      <c r="B6" s="327" t="s">
        <v>60</v>
      </c>
      <c r="C6" s="327"/>
      <c r="D6" s="358" t="s">
        <v>194</v>
      </c>
      <c r="E6" s="359"/>
      <c r="F6" s="359"/>
      <c r="G6" s="359"/>
      <c r="H6" s="359"/>
      <c r="I6" s="253"/>
      <c r="J6" s="253"/>
      <c r="K6" s="256"/>
    </row>
    <row r="7" spans="1:144" ht="220.5" customHeight="1">
      <c r="A7" s="248" t="s">
        <v>7</v>
      </c>
      <c r="B7" s="327" t="s">
        <v>61</v>
      </c>
      <c r="C7" s="327"/>
      <c r="D7" s="362" t="s">
        <v>120</v>
      </c>
      <c r="E7" s="362"/>
      <c r="F7" s="362"/>
      <c r="G7" s="362"/>
      <c r="H7" s="362"/>
      <c r="I7" s="253"/>
      <c r="J7" s="253"/>
      <c r="K7" s="256"/>
    </row>
    <row r="8" spans="1:144" ht="65.099999999999994" customHeight="1">
      <c r="A8" s="248" t="s">
        <v>8</v>
      </c>
      <c r="B8" s="327" t="s">
        <v>127</v>
      </c>
      <c r="C8" s="327"/>
      <c r="D8" s="339" t="s">
        <v>118</v>
      </c>
      <c r="E8" s="339"/>
      <c r="F8" s="339"/>
      <c r="G8" s="339"/>
      <c r="H8" s="339"/>
      <c r="I8" s="253"/>
      <c r="J8" s="253"/>
      <c r="K8" s="256"/>
    </row>
    <row r="9" spans="1:144" ht="99.95" customHeight="1">
      <c r="A9" s="248" t="s">
        <v>9</v>
      </c>
      <c r="B9" s="327" t="s">
        <v>126</v>
      </c>
      <c r="C9" s="327"/>
      <c r="D9" s="339" t="s">
        <v>149</v>
      </c>
      <c r="E9" s="339"/>
      <c r="F9" s="339"/>
      <c r="G9" s="339"/>
      <c r="H9" s="339"/>
      <c r="I9" s="253"/>
      <c r="J9" s="253"/>
      <c r="K9" s="75"/>
    </row>
    <row r="10" spans="1:144" ht="99.95" customHeight="1">
      <c r="A10" s="248" t="s">
        <v>33</v>
      </c>
      <c r="B10" s="343" t="s">
        <v>150</v>
      </c>
      <c r="C10" s="360"/>
      <c r="D10" s="361" t="s">
        <v>151</v>
      </c>
      <c r="E10" s="361"/>
      <c r="F10" s="361"/>
      <c r="G10" s="361"/>
      <c r="H10" s="361"/>
      <c r="I10" s="253"/>
      <c r="J10" s="253"/>
      <c r="K10" s="256"/>
    </row>
    <row r="11" spans="1:144" ht="99.95" customHeight="1">
      <c r="A11" s="248" t="s">
        <v>34</v>
      </c>
      <c r="B11" s="327" t="s">
        <v>124</v>
      </c>
      <c r="C11" s="327"/>
      <c r="D11" s="339" t="s">
        <v>130</v>
      </c>
      <c r="E11" s="339"/>
      <c r="F11" s="339"/>
      <c r="G11" s="339"/>
      <c r="H11" s="339"/>
      <c r="I11" s="253"/>
      <c r="J11" s="253"/>
      <c r="K11" s="75"/>
    </row>
    <row r="12" spans="1:144" ht="99.95" customHeight="1">
      <c r="A12" s="248" t="s">
        <v>51</v>
      </c>
      <c r="B12" s="327" t="s">
        <v>125</v>
      </c>
      <c r="C12" s="327"/>
      <c r="D12" s="339" t="s">
        <v>73</v>
      </c>
      <c r="E12" s="339"/>
      <c r="F12" s="339"/>
      <c r="G12" s="339"/>
      <c r="H12" s="339"/>
      <c r="I12" s="253"/>
      <c r="J12" s="253"/>
      <c r="K12" s="253"/>
    </row>
    <row r="13" spans="1:144" ht="139.5" customHeight="1">
      <c r="A13" s="248" t="s">
        <v>57</v>
      </c>
      <c r="B13" s="327" t="s">
        <v>129</v>
      </c>
      <c r="C13" s="327"/>
      <c r="D13" s="339" t="s">
        <v>74</v>
      </c>
      <c r="E13" s="339"/>
      <c r="F13" s="339"/>
      <c r="G13" s="339"/>
      <c r="H13" s="339"/>
      <c r="I13" s="253"/>
      <c r="J13" s="253"/>
      <c r="K13" s="253"/>
    </row>
    <row r="14" spans="1:144" ht="120.75" customHeight="1">
      <c r="A14" s="248">
        <v>10</v>
      </c>
      <c r="B14" s="343" t="s">
        <v>128</v>
      </c>
      <c r="C14" s="344"/>
      <c r="D14" s="345" t="s">
        <v>131</v>
      </c>
      <c r="E14" s="346"/>
      <c r="F14" s="346"/>
      <c r="G14" s="346"/>
      <c r="H14" s="347"/>
      <c r="I14" s="253"/>
      <c r="J14" s="253"/>
      <c r="K14" s="253"/>
    </row>
    <row r="15" spans="1:144" ht="41.25" customHeight="1">
      <c r="A15" s="20"/>
      <c r="B15" s="68" t="s">
        <v>75</v>
      </c>
      <c r="C15" s="68"/>
      <c r="D15" s="147"/>
      <c r="E15" s="117"/>
      <c r="F15" s="117"/>
      <c r="G15" s="117"/>
      <c r="H15" s="117"/>
      <c r="I15" s="242"/>
      <c r="J15" s="242"/>
      <c r="K15" s="242"/>
    </row>
    <row r="16" spans="1:144" ht="25.5" customHeight="1">
      <c r="A16" s="20"/>
      <c r="D16" s="342" t="s">
        <v>86</v>
      </c>
      <c r="E16" s="342"/>
      <c r="F16" s="342"/>
      <c r="G16" s="342"/>
      <c r="H16" s="342"/>
      <c r="I16" s="242"/>
      <c r="J16" s="242"/>
      <c r="K16" s="242"/>
    </row>
    <row r="17" spans="1:146" ht="31.5" customHeight="1" thickBot="1">
      <c r="A17" s="20"/>
      <c r="B17" s="350"/>
      <c r="C17" s="97"/>
      <c r="D17" s="148"/>
      <c r="E17" s="148"/>
      <c r="F17" s="148"/>
      <c r="G17" s="148"/>
      <c r="H17" s="148"/>
      <c r="I17" s="95" t="s">
        <v>38</v>
      </c>
      <c r="J17" s="94" t="s">
        <v>87</v>
      </c>
      <c r="K17" s="348"/>
      <c r="P17" s="91"/>
      <c r="Q17" s="92"/>
      <c r="R17" s="92"/>
    </row>
    <row r="18" spans="1:146" ht="46.5" customHeight="1">
      <c r="A18" s="20"/>
      <c r="B18" s="351"/>
      <c r="C18" s="97"/>
      <c r="D18" s="148"/>
      <c r="E18" s="148"/>
      <c r="F18" s="148"/>
      <c r="G18" s="148"/>
      <c r="H18" s="148"/>
      <c r="I18" s="96"/>
      <c r="J18" s="93"/>
      <c r="K18" s="349"/>
      <c r="P18" s="85"/>
      <c r="Q18" s="74"/>
      <c r="R18" s="74"/>
    </row>
    <row r="19" spans="1:146" ht="46.5" customHeight="1">
      <c r="A19" s="20"/>
      <c r="B19" s="244"/>
      <c r="C19" s="97"/>
      <c r="D19" s="148"/>
      <c r="E19" s="148"/>
      <c r="F19" s="148"/>
      <c r="G19" s="148"/>
      <c r="H19" s="148"/>
      <c r="I19" s="258"/>
      <c r="J19" s="258"/>
      <c r="K19" s="243"/>
      <c r="P19" s="85"/>
      <c r="Q19" s="74"/>
      <c r="R19" s="74"/>
    </row>
    <row r="20" spans="1:146" ht="46.5" customHeight="1">
      <c r="A20" s="20"/>
      <c r="B20" s="100" t="s">
        <v>77</v>
      </c>
      <c r="C20" s="100"/>
      <c r="D20" s="149"/>
      <c r="E20" s="149"/>
      <c r="F20" s="150"/>
      <c r="G20" s="257" t="s">
        <v>84</v>
      </c>
      <c r="H20" s="148"/>
      <c r="I20" s="125"/>
      <c r="J20" s="125"/>
      <c r="K20" s="243"/>
      <c r="P20" s="85"/>
      <c r="Q20" s="74"/>
      <c r="R20" s="74"/>
    </row>
    <row r="21" spans="1:146" ht="46.5" customHeight="1">
      <c r="A21" s="20"/>
      <c r="B21" s="105" t="s">
        <v>42</v>
      </c>
      <c r="C21" s="73">
        <f>C1</f>
        <v>0</v>
      </c>
      <c r="D21" s="245"/>
      <c r="E21" s="245"/>
      <c r="F21" s="245"/>
      <c r="G21" s="245"/>
      <c r="H21" s="245"/>
      <c r="I21" s="242"/>
      <c r="J21" s="242"/>
      <c r="K21" s="243"/>
    </row>
    <row r="22" spans="1:146" ht="82.5" customHeight="1">
      <c r="A22" s="20"/>
      <c r="B22" s="340" t="s">
        <v>88</v>
      </c>
      <c r="C22" s="340"/>
      <c r="D22" s="340"/>
      <c r="E22" s="340"/>
      <c r="F22" s="340"/>
      <c r="G22" s="340"/>
      <c r="H22" s="340"/>
      <c r="I22" s="340"/>
      <c r="J22" s="340"/>
      <c r="K22" s="340"/>
    </row>
    <row r="23" spans="1:146" ht="36.75" customHeight="1" thickBot="1">
      <c r="A23" s="341" t="s">
        <v>27</v>
      </c>
      <c r="B23" s="341"/>
      <c r="C23" s="341"/>
      <c r="D23" s="341"/>
      <c r="E23" s="341"/>
      <c r="F23" s="341"/>
      <c r="G23" s="341"/>
      <c r="H23" s="341"/>
      <c r="I23" s="341"/>
      <c r="J23" s="341"/>
      <c r="K23" s="341"/>
    </row>
    <row r="24" spans="1:146" s="261" customFormat="1" ht="60" customHeight="1" thickTop="1" thickBot="1">
      <c r="A24" s="259" t="s">
        <v>10</v>
      </c>
      <c r="B24" s="352" t="s">
        <v>25</v>
      </c>
      <c r="C24" s="353"/>
      <c r="D24" s="352" t="s">
        <v>26</v>
      </c>
      <c r="E24" s="354"/>
      <c r="F24" s="354"/>
      <c r="G24" s="354"/>
      <c r="H24" s="353"/>
      <c r="I24" s="35" t="s">
        <v>2</v>
      </c>
      <c r="J24" s="35" t="s">
        <v>3</v>
      </c>
      <c r="K24" s="36" t="s">
        <v>4</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260"/>
      <c r="EN24" s="260"/>
      <c r="EO24" s="260"/>
      <c r="EP24" s="260"/>
    </row>
    <row r="25" spans="1:146" s="16" customFormat="1" ht="130.5" customHeight="1" thickTop="1">
      <c r="A25" s="55" t="s">
        <v>5</v>
      </c>
      <c r="B25" s="335" t="s">
        <v>63</v>
      </c>
      <c r="C25" s="335"/>
      <c r="D25" s="336" t="s">
        <v>152</v>
      </c>
      <c r="E25" s="337"/>
      <c r="F25" s="337"/>
      <c r="G25" s="337"/>
      <c r="H25" s="338"/>
      <c r="I25" s="56"/>
      <c r="J25" s="56"/>
      <c r="K25" s="56"/>
    </row>
    <row r="26" spans="1:146" s="16" customFormat="1" ht="218.25" customHeight="1">
      <c r="A26" s="57" t="s">
        <v>6</v>
      </c>
      <c r="B26" s="331" t="s">
        <v>145</v>
      </c>
      <c r="C26" s="331"/>
      <c r="D26" s="332" t="s">
        <v>153</v>
      </c>
      <c r="E26" s="333"/>
      <c r="F26" s="333"/>
      <c r="G26" s="333"/>
      <c r="H26" s="334"/>
      <c r="I26" s="58"/>
      <c r="J26" s="58"/>
      <c r="K26" s="58"/>
    </row>
    <row r="27" spans="1:146" s="16" customFormat="1" ht="273.75" customHeight="1">
      <c r="A27" s="57" t="s">
        <v>7</v>
      </c>
      <c r="B27" s="331" t="s">
        <v>147</v>
      </c>
      <c r="C27" s="331"/>
      <c r="D27" s="332" t="s">
        <v>154</v>
      </c>
      <c r="E27" s="333"/>
      <c r="F27" s="333"/>
      <c r="G27" s="333"/>
      <c r="H27" s="334"/>
      <c r="I27" s="58"/>
      <c r="J27" s="58"/>
      <c r="K27" s="58"/>
    </row>
    <row r="28" spans="1:146" s="16" customFormat="1" ht="177" customHeight="1">
      <c r="A28" s="57" t="s">
        <v>8</v>
      </c>
      <c r="B28" s="327" t="s">
        <v>155</v>
      </c>
      <c r="C28" s="327"/>
      <c r="D28" s="328" t="s">
        <v>156</v>
      </c>
      <c r="E28" s="329"/>
      <c r="F28" s="329"/>
      <c r="G28" s="329"/>
      <c r="H28" s="330"/>
      <c r="I28" s="58"/>
      <c r="J28" s="58"/>
      <c r="K28" s="58"/>
    </row>
    <row r="29" spans="1:146" s="16" customFormat="1" ht="251.25" customHeight="1">
      <c r="A29" s="57" t="s">
        <v>9</v>
      </c>
      <c r="B29" s="327" t="s">
        <v>119</v>
      </c>
      <c r="C29" s="327"/>
      <c r="D29" s="328" t="s">
        <v>157</v>
      </c>
      <c r="E29" s="329"/>
      <c r="F29" s="329"/>
      <c r="G29" s="329"/>
      <c r="H29" s="330"/>
      <c r="I29" s="58"/>
      <c r="J29" s="58"/>
      <c r="K29" s="58"/>
    </row>
    <row r="30" spans="1:146" s="16" customFormat="1" ht="113.25" customHeight="1">
      <c r="A30" s="57" t="s">
        <v>33</v>
      </c>
      <c r="B30" s="327" t="s">
        <v>64</v>
      </c>
      <c r="C30" s="327"/>
      <c r="D30" s="328" t="s">
        <v>158</v>
      </c>
      <c r="E30" s="329"/>
      <c r="F30" s="329"/>
      <c r="G30" s="329"/>
      <c r="H30" s="330"/>
      <c r="I30" s="58"/>
      <c r="J30" s="58"/>
      <c r="K30" s="58"/>
    </row>
    <row r="31" spans="1:146" s="16" customFormat="1" ht="150.75" customHeight="1">
      <c r="A31" s="57" t="s">
        <v>34</v>
      </c>
      <c r="B31" s="327" t="s">
        <v>65</v>
      </c>
      <c r="C31" s="327"/>
      <c r="D31" s="328" t="s">
        <v>159</v>
      </c>
      <c r="E31" s="329"/>
      <c r="F31" s="329"/>
      <c r="G31" s="329"/>
      <c r="H31" s="330"/>
      <c r="I31" s="58"/>
      <c r="J31" s="58"/>
      <c r="K31" s="58"/>
    </row>
    <row r="32" spans="1:146" s="16" customFormat="1" ht="269.25" customHeight="1">
      <c r="A32" s="401" t="s">
        <v>51</v>
      </c>
      <c r="B32" s="384" t="s">
        <v>134</v>
      </c>
      <c r="C32" s="385"/>
      <c r="D32" s="386" t="s">
        <v>160</v>
      </c>
      <c r="E32" s="387"/>
      <c r="F32" s="387"/>
      <c r="G32" s="387"/>
      <c r="H32" s="388"/>
      <c r="I32" s="363"/>
      <c r="J32" s="363"/>
      <c r="K32" s="363"/>
    </row>
    <row r="33" spans="1:401" s="16" customFormat="1" ht="93.75" hidden="1" customHeight="1">
      <c r="A33" s="402"/>
      <c r="B33" s="369"/>
      <c r="C33" s="370"/>
      <c r="D33" s="389"/>
      <c r="E33" s="390"/>
      <c r="F33" s="390"/>
      <c r="G33" s="390"/>
      <c r="H33" s="391"/>
      <c r="I33" s="364"/>
      <c r="J33" s="364"/>
      <c r="K33" s="364"/>
    </row>
    <row r="34" spans="1:401" s="16" customFormat="1" ht="326.25" customHeight="1">
      <c r="A34" s="57" t="s">
        <v>57</v>
      </c>
      <c r="B34" s="331" t="s">
        <v>133</v>
      </c>
      <c r="C34" s="331"/>
      <c r="D34" s="332" t="s">
        <v>161</v>
      </c>
      <c r="E34" s="333"/>
      <c r="F34" s="333"/>
      <c r="G34" s="333"/>
      <c r="H34" s="334"/>
      <c r="I34" s="58"/>
      <c r="J34" s="58"/>
      <c r="K34" s="58"/>
    </row>
    <row r="35" spans="1:401" ht="137.25" customHeight="1">
      <c r="A35" s="248" t="s">
        <v>58</v>
      </c>
      <c r="B35" s="331" t="s">
        <v>135</v>
      </c>
      <c r="C35" s="331"/>
      <c r="D35" s="328" t="s">
        <v>162</v>
      </c>
      <c r="E35" s="329"/>
      <c r="F35" s="329"/>
      <c r="G35" s="329"/>
      <c r="H35" s="330"/>
      <c r="I35" s="253"/>
      <c r="J35" s="253"/>
      <c r="K35" s="253"/>
    </row>
    <row r="36" spans="1:401" ht="224.25" customHeight="1">
      <c r="A36" s="248" t="s">
        <v>59</v>
      </c>
      <c r="B36" s="331" t="s">
        <v>76</v>
      </c>
      <c r="C36" s="381"/>
      <c r="D36" s="332" t="s">
        <v>132</v>
      </c>
      <c r="E36" s="392"/>
      <c r="F36" s="392"/>
      <c r="G36" s="392"/>
      <c r="H36" s="393"/>
      <c r="I36" s="253"/>
      <c r="J36" s="253"/>
      <c r="K36" s="253"/>
    </row>
    <row r="37" spans="1:401" ht="164.25" customHeight="1">
      <c r="A37" s="248" t="s">
        <v>121</v>
      </c>
      <c r="B37" s="331" t="s">
        <v>94</v>
      </c>
      <c r="C37" s="381"/>
      <c r="D37" s="328" t="s">
        <v>163</v>
      </c>
      <c r="E37" s="382"/>
      <c r="F37" s="382"/>
      <c r="G37" s="382"/>
      <c r="H37" s="383"/>
      <c r="I37" s="253"/>
      <c r="J37" s="253"/>
      <c r="K37" s="253"/>
    </row>
    <row r="38" spans="1:401" ht="117" customHeight="1">
      <c r="A38" s="248" t="s">
        <v>122</v>
      </c>
      <c r="B38" s="331" t="s">
        <v>136</v>
      </c>
      <c r="C38" s="381"/>
      <c r="D38" s="328" t="s">
        <v>123</v>
      </c>
      <c r="E38" s="382"/>
      <c r="F38" s="382"/>
      <c r="G38" s="382"/>
      <c r="H38" s="383"/>
      <c r="I38" s="253"/>
      <c r="J38" s="253"/>
      <c r="K38" s="253"/>
    </row>
    <row r="39" spans="1:401" ht="88.5" customHeight="1">
      <c r="A39" s="20"/>
      <c r="B39" s="31" t="s">
        <v>75</v>
      </c>
      <c r="C39" s="21"/>
      <c r="D39" s="109"/>
      <c r="E39" s="109"/>
      <c r="F39" s="109"/>
      <c r="G39" s="109"/>
      <c r="H39" s="109"/>
      <c r="I39" s="242"/>
      <c r="J39" s="242"/>
      <c r="K39" s="242"/>
    </row>
    <row r="40" spans="1:401" s="51" customFormat="1" ht="45" customHeight="1">
      <c r="A40" s="17"/>
      <c r="B40" s="104" t="s">
        <v>42</v>
      </c>
      <c r="C40" s="71">
        <f>C1</f>
        <v>0</v>
      </c>
      <c r="D40" s="394"/>
      <c r="E40" s="394"/>
      <c r="F40" s="152"/>
      <c r="G40" s="152"/>
      <c r="H40" s="153"/>
      <c r="I40" s="18"/>
      <c r="J40" s="18"/>
      <c r="K40" s="18"/>
    </row>
    <row r="41" spans="1:401" ht="49.5" customHeight="1">
      <c r="A41" s="308" t="s">
        <v>71</v>
      </c>
      <c r="B41" s="308"/>
      <c r="C41" s="308"/>
      <c r="D41" s="308"/>
      <c r="E41" s="308"/>
      <c r="F41" s="308"/>
      <c r="G41" s="308"/>
      <c r="H41" s="308"/>
      <c r="I41" s="308"/>
      <c r="J41" s="308"/>
      <c r="K41" s="308"/>
    </row>
    <row r="42" spans="1:401" ht="70.5" customHeight="1" thickBot="1">
      <c r="A42" s="341" t="s">
        <v>95</v>
      </c>
      <c r="B42" s="341"/>
      <c r="C42" s="341"/>
      <c r="D42" s="341"/>
      <c r="E42" s="341"/>
      <c r="F42" s="341"/>
      <c r="G42" s="341"/>
      <c r="H42" s="341"/>
      <c r="I42" s="341"/>
      <c r="J42" s="341"/>
      <c r="K42" s="341"/>
    </row>
    <row r="43" spans="1:401" s="46" customFormat="1" ht="70.5" customHeight="1" thickTop="1" thickBot="1">
      <c r="A43" s="59" t="s">
        <v>10</v>
      </c>
      <c r="B43" s="395" t="s">
        <v>25</v>
      </c>
      <c r="C43" s="396"/>
      <c r="D43" s="397" t="s">
        <v>66</v>
      </c>
      <c r="E43" s="398"/>
      <c r="F43" s="398"/>
      <c r="G43" s="398"/>
      <c r="H43" s="399"/>
      <c r="I43" s="60" t="s">
        <v>2</v>
      </c>
      <c r="J43" s="60" t="s">
        <v>3</v>
      </c>
      <c r="K43" s="61" t="s">
        <v>4</v>
      </c>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142.5" customHeight="1" thickTop="1">
      <c r="A44" s="365" t="s">
        <v>5</v>
      </c>
      <c r="B44" s="367" t="s">
        <v>96</v>
      </c>
      <c r="C44" s="368"/>
      <c r="D44" s="371" t="s">
        <v>164</v>
      </c>
      <c r="E44" s="372"/>
      <c r="F44" s="372"/>
      <c r="G44" s="372"/>
      <c r="H44" s="373"/>
      <c r="I44" s="377"/>
      <c r="J44" s="377"/>
      <c r="K44" s="37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82.5" hidden="1" customHeight="1">
      <c r="A45" s="366"/>
      <c r="B45" s="369"/>
      <c r="C45" s="370"/>
      <c r="D45" s="374"/>
      <c r="E45" s="375"/>
      <c r="F45" s="375"/>
      <c r="G45" s="375"/>
      <c r="H45" s="376"/>
      <c r="I45" s="378"/>
      <c r="J45" s="378"/>
      <c r="K45" s="38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43" customHeight="1">
      <c r="A46" s="248" t="s">
        <v>6</v>
      </c>
      <c r="B46" s="327" t="s">
        <v>97</v>
      </c>
      <c r="C46" s="403"/>
      <c r="D46" s="362" t="s">
        <v>197</v>
      </c>
      <c r="E46" s="362"/>
      <c r="F46" s="362"/>
      <c r="G46" s="362"/>
      <c r="H46" s="362"/>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242.25" customHeight="1">
      <c r="A47" s="248" t="s">
        <v>7</v>
      </c>
      <c r="B47" s="343" t="s">
        <v>98</v>
      </c>
      <c r="C47" s="344"/>
      <c r="D47" s="328" t="s">
        <v>165</v>
      </c>
      <c r="E47" s="382"/>
      <c r="F47" s="382"/>
      <c r="G47" s="382"/>
      <c r="H47" s="383"/>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137.25" customHeight="1">
      <c r="A48" s="248" t="s">
        <v>8</v>
      </c>
      <c r="B48" s="343" t="s">
        <v>99</v>
      </c>
      <c r="C48" s="344"/>
      <c r="D48" s="328" t="s">
        <v>166</v>
      </c>
      <c r="E48" s="382"/>
      <c r="F48" s="382"/>
      <c r="G48" s="382"/>
      <c r="H48" s="383"/>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46" customFormat="1" ht="182.25" customHeight="1">
      <c r="A49" s="248" t="s">
        <v>9</v>
      </c>
      <c r="B49" s="327" t="s">
        <v>100</v>
      </c>
      <c r="C49" s="327"/>
      <c r="D49" s="404" t="s">
        <v>167</v>
      </c>
      <c r="E49" s="404"/>
      <c r="F49" s="404"/>
      <c r="G49" s="404"/>
      <c r="H49" s="404"/>
      <c r="I49" s="45"/>
      <c r="J49" s="45"/>
      <c r="K49" s="45"/>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62" customFormat="1" ht="222.75" customHeight="1">
      <c r="A50" s="248" t="s">
        <v>33</v>
      </c>
      <c r="B50" s="327" t="s">
        <v>168</v>
      </c>
      <c r="C50" s="327"/>
      <c r="D50" s="362" t="s">
        <v>169</v>
      </c>
      <c r="E50" s="362"/>
      <c r="F50" s="362"/>
      <c r="G50" s="362"/>
      <c r="H50" s="362"/>
      <c r="I50" s="45"/>
      <c r="J50" s="45"/>
      <c r="K50" s="45"/>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62" customFormat="1" ht="395.25" customHeight="1">
      <c r="A51" s="302" t="s">
        <v>34</v>
      </c>
      <c r="B51" s="327" t="s">
        <v>170</v>
      </c>
      <c r="C51" s="343"/>
      <c r="D51" s="431" t="s">
        <v>205</v>
      </c>
      <c r="E51" s="432"/>
      <c r="F51" s="432"/>
      <c r="G51" s="432"/>
      <c r="H51" s="433"/>
      <c r="I51" s="400"/>
      <c r="J51" s="400"/>
      <c r="K51" s="40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s="262" customFormat="1" ht="215.25" customHeight="1">
      <c r="A52" s="302"/>
      <c r="B52" s="327"/>
      <c r="C52" s="343"/>
      <c r="D52" s="434" t="s">
        <v>204</v>
      </c>
      <c r="E52" s="435"/>
      <c r="F52" s="435"/>
      <c r="G52" s="435"/>
      <c r="H52" s="436"/>
      <c r="I52" s="378"/>
      <c r="J52" s="378"/>
      <c r="K52" s="37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row>
    <row r="53" spans="1:401" s="262" customFormat="1" ht="255.75" customHeight="1">
      <c r="A53" s="411" t="s">
        <v>51</v>
      </c>
      <c r="B53" s="384" t="s">
        <v>171</v>
      </c>
      <c r="C53" s="412"/>
      <c r="D53" s="386" t="s">
        <v>172</v>
      </c>
      <c r="E53" s="387"/>
      <c r="F53" s="387"/>
      <c r="G53" s="387"/>
      <c r="H53" s="388"/>
      <c r="I53" s="414"/>
      <c r="J53" s="400"/>
      <c r="K53" s="40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row>
    <row r="54" spans="1:401" s="262" customFormat="1" ht="330.75" customHeight="1">
      <c r="A54" s="366"/>
      <c r="B54" s="369"/>
      <c r="C54" s="413"/>
      <c r="D54" s="389" t="s">
        <v>203</v>
      </c>
      <c r="E54" s="390"/>
      <c r="F54" s="390"/>
      <c r="G54" s="390"/>
      <c r="H54" s="391"/>
      <c r="I54" s="415"/>
      <c r="J54" s="378"/>
      <c r="K54" s="37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row>
    <row r="55" spans="1:401" s="262" customFormat="1" ht="138.75" customHeight="1">
      <c r="A55" s="248" t="s">
        <v>57</v>
      </c>
      <c r="B55" s="327" t="s">
        <v>198</v>
      </c>
      <c r="C55" s="327"/>
      <c r="D55" s="362" t="s">
        <v>173</v>
      </c>
      <c r="E55" s="362"/>
      <c r="F55" s="362"/>
      <c r="G55" s="362"/>
      <c r="H55" s="362"/>
      <c r="I55" s="45"/>
      <c r="J55" s="45"/>
      <c r="K55" s="4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row>
    <row r="56" spans="1:401" ht="93.75" customHeight="1">
      <c r="A56" s="20"/>
      <c r="B56" s="416" t="s">
        <v>199</v>
      </c>
      <c r="C56" s="430"/>
      <c r="D56" s="430"/>
      <c r="E56" s="430"/>
      <c r="F56" s="430"/>
      <c r="G56" s="430"/>
      <c r="H56" s="430"/>
      <c r="I56" s="430"/>
      <c r="J56" s="430"/>
      <c r="K56" s="430"/>
    </row>
    <row r="57" spans="1:401" s="51" customFormat="1" ht="81" customHeight="1" thickBot="1">
      <c r="A57" s="7"/>
      <c r="B57" s="104" t="s">
        <v>42</v>
      </c>
      <c r="C57" s="72">
        <f>C1</f>
        <v>0</v>
      </c>
      <c r="D57" s="417"/>
      <c r="E57" s="417"/>
      <c r="F57" s="155"/>
      <c r="G57" s="155"/>
      <c r="H57" s="15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51" customFormat="1" ht="81" customHeight="1" thickTop="1" thickBot="1">
      <c r="A58" s="247" t="s">
        <v>10</v>
      </c>
      <c r="B58" s="420" t="s">
        <v>14</v>
      </c>
      <c r="C58" s="421"/>
      <c r="D58" s="421"/>
      <c r="E58" s="421"/>
      <c r="F58" s="421"/>
      <c r="G58" s="421"/>
      <c r="H58" s="422"/>
      <c r="I58" s="423" t="s">
        <v>15</v>
      </c>
      <c r="J58" s="424"/>
      <c r="K58" s="44" t="s">
        <v>16</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51" customFormat="1" ht="58.5" customHeight="1" thickTop="1">
      <c r="A59" s="249" t="s">
        <v>5</v>
      </c>
      <c r="B59" s="425" t="s">
        <v>28</v>
      </c>
      <c r="C59" s="426"/>
      <c r="D59" s="426"/>
      <c r="E59" s="426"/>
      <c r="F59" s="426"/>
      <c r="G59" s="426"/>
      <c r="H59" s="427"/>
      <c r="I59" s="428"/>
      <c r="J59" s="429"/>
      <c r="K59" s="251"/>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51" customFormat="1" ht="51" customHeight="1">
      <c r="A60" s="248" t="s">
        <v>6</v>
      </c>
      <c r="B60" s="313" t="s">
        <v>52</v>
      </c>
      <c r="C60" s="314"/>
      <c r="D60" s="314"/>
      <c r="E60" s="314"/>
      <c r="F60" s="314"/>
      <c r="G60" s="314"/>
      <c r="H60" s="315"/>
      <c r="I60" s="305"/>
      <c r="J60" s="306"/>
      <c r="K60" s="252"/>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51" customFormat="1" ht="39" customHeight="1">
      <c r="A61" s="248" t="s">
        <v>7</v>
      </c>
      <c r="B61" s="313" t="s">
        <v>53</v>
      </c>
      <c r="C61" s="314"/>
      <c r="D61" s="314"/>
      <c r="E61" s="314"/>
      <c r="F61" s="314"/>
      <c r="G61" s="314"/>
      <c r="H61" s="315"/>
      <c r="I61" s="305"/>
      <c r="J61" s="306"/>
      <c r="K61" s="25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s="51" customFormat="1" ht="81" customHeight="1">
      <c r="A62" s="7"/>
      <c r="B62" s="250"/>
      <c r="C62" s="310" t="s">
        <v>37</v>
      </c>
      <c r="D62" s="310"/>
      <c r="E62" s="310"/>
      <c r="F62" s="310"/>
      <c r="G62" s="310"/>
      <c r="H62" s="31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401" s="51" customFormat="1" ht="81" customHeight="1">
      <c r="A63" s="7"/>
      <c r="B63" s="250"/>
      <c r="C63" s="246"/>
      <c r="D63" s="146"/>
      <c r="E63" s="146"/>
      <c r="F63" s="146"/>
      <c r="G63" s="146"/>
      <c r="H63" s="14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401" s="51" customFormat="1" ht="60" customHeight="1">
      <c r="A64" s="7"/>
      <c r="B64" s="307"/>
      <c r="C64" s="307"/>
      <c r="D64" s="307"/>
      <c r="E64" s="307"/>
      <c r="F64" s="307"/>
      <c r="G64" s="307"/>
      <c r="H64" s="30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105" customHeight="1">
      <c r="A65" s="76"/>
      <c r="B65" s="77"/>
      <c r="C65" s="77"/>
      <c r="D65" s="149"/>
      <c r="E65" s="149"/>
      <c r="F65" s="150"/>
      <c r="G65" s="150"/>
      <c r="H65" s="156"/>
      <c r="I65" s="242"/>
      <c r="J65" s="242"/>
      <c r="K65" s="242"/>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7" spans="1:60" ht="105" customHeight="1">
      <c r="A67" s="76"/>
      <c r="B67" s="77"/>
      <c r="C67" s="77"/>
      <c r="D67" s="149"/>
      <c r="E67" s="149"/>
      <c r="F67" s="150"/>
      <c r="G67" s="150"/>
      <c r="H67" s="156"/>
      <c r="I67" s="242"/>
      <c r="J67" s="242"/>
      <c r="K67" s="242"/>
      <c r="L67" s="18"/>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row>
    <row r="68" spans="1:60" ht="105" customHeight="1">
      <c r="A68" s="76"/>
      <c r="B68" s="77"/>
      <c r="C68" s="77"/>
      <c r="D68" s="149"/>
      <c r="E68" s="149"/>
      <c r="F68" s="150"/>
      <c r="G68" s="150"/>
      <c r="H68" s="156"/>
      <c r="I68" s="242"/>
      <c r="J68" s="242"/>
      <c r="K68" s="242"/>
      <c r="L68" s="18"/>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row>
    <row r="69" spans="1:60" ht="105" customHeight="1">
      <c r="A69" s="76"/>
      <c r="B69" s="77"/>
      <c r="C69" s="77"/>
      <c r="D69" s="149"/>
      <c r="E69" s="149"/>
      <c r="F69" s="150"/>
      <c r="G69" s="150"/>
      <c r="H69" s="156"/>
      <c r="I69" s="242"/>
      <c r="J69" s="242"/>
      <c r="K69" s="242"/>
      <c r="L69" s="18"/>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row>
    <row r="70" spans="1:60" ht="105" customHeight="1">
      <c r="A70" s="76"/>
      <c r="B70" s="77"/>
      <c r="C70" s="77"/>
      <c r="D70" s="149"/>
      <c r="E70" s="149"/>
      <c r="F70" s="150"/>
      <c r="G70" s="150"/>
      <c r="H70" s="156"/>
      <c r="I70" s="242"/>
      <c r="J70" s="242"/>
      <c r="K70" s="242"/>
      <c r="L70" s="18"/>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row>
    <row r="71" spans="1:60" ht="73.5" customHeight="1">
      <c r="A71" s="76"/>
      <c r="B71" s="100" t="s">
        <v>77</v>
      </c>
      <c r="C71" s="100"/>
      <c r="D71" s="149"/>
      <c r="E71" s="149"/>
      <c r="F71" s="150"/>
      <c r="G71" s="150" t="s">
        <v>84</v>
      </c>
      <c r="H71" s="156"/>
      <c r="I71" s="242"/>
      <c r="J71" s="242"/>
      <c r="K71" s="242"/>
      <c r="L71" s="18"/>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row>
    <row r="72" spans="1:60" s="51" customFormat="1" ht="69.75" customHeight="1">
      <c r="A72" s="7"/>
      <c r="B72" s="98" t="s">
        <v>42</v>
      </c>
      <c r="C72" s="26">
        <f>Nagłówek!C17</f>
        <v>0</v>
      </c>
      <c r="D72" s="157"/>
      <c r="E72" s="157"/>
      <c r="F72" s="157"/>
      <c r="G72" s="157"/>
      <c r="H72" s="15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81" customHeight="1">
      <c r="B73" s="250"/>
      <c r="C73" s="308" t="s">
        <v>72</v>
      </c>
      <c r="D73" s="308"/>
      <c r="E73" s="308"/>
      <c r="F73" s="308"/>
      <c r="G73" s="308"/>
      <c r="H73" s="308"/>
      <c r="I73" s="309"/>
      <c r="J73" s="309"/>
      <c r="K73" s="309"/>
    </row>
    <row r="74" spans="1:60" ht="57.75" customHeight="1">
      <c r="B74" s="310" t="s">
        <v>29</v>
      </c>
      <c r="C74" s="310"/>
      <c r="D74" s="310"/>
      <c r="E74" s="310"/>
      <c r="F74" s="310"/>
      <c r="G74" s="310"/>
      <c r="H74" s="310"/>
      <c r="I74" s="310"/>
      <c r="J74" s="310"/>
      <c r="K74" s="310"/>
    </row>
    <row r="75" spans="1:60" ht="54.75" customHeight="1" thickBot="1">
      <c r="B75" s="24"/>
      <c r="C75" s="17"/>
      <c r="D75" s="158"/>
      <c r="E75" s="153"/>
      <c r="F75" s="153"/>
      <c r="G75" s="153"/>
      <c r="H75" s="153"/>
      <c r="I75" s="13"/>
      <c r="J75" s="13"/>
      <c r="K75" s="13"/>
    </row>
    <row r="76" spans="1:60" ht="72.75" customHeight="1" thickTop="1">
      <c r="A76" s="317" t="s">
        <v>10</v>
      </c>
      <c r="B76" s="311" t="s">
        <v>11</v>
      </c>
      <c r="C76" s="311"/>
      <c r="D76" s="311" t="s">
        <v>13</v>
      </c>
      <c r="E76" s="311" t="s">
        <v>12</v>
      </c>
      <c r="F76" s="311" t="s">
        <v>20</v>
      </c>
      <c r="G76" s="311" t="s">
        <v>78</v>
      </c>
      <c r="H76" s="311" t="s">
        <v>0</v>
      </c>
      <c r="I76" s="311" t="s">
        <v>35</v>
      </c>
      <c r="J76" s="311"/>
      <c r="K76" s="418"/>
      <c r="L76" s="38"/>
    </row>
    <row r="77" spans="1:60" s="1" customFormat="1" ht="105" customHeight="1" thickBot="1">
      <c r="A77" s="318"/>
      <c r="B77" s="312"/>
      <c r="C77" s="312"/>
      <c r="D77" s="312"/>
      <c r="E77" s="312"/>
      <c r="F77" s="312"/>
      <c r="G77" s="312"/>
      <c r="H77" s="312"/>
      <c r="I77" s="312"/>
      <c r="J77" s="312"/>
      <c r="K77" s="419"/>
      <c r="L77" s="38"/>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ht="69.95" customHeight="1" thickTop="1">
      <c r="A78" s="249" t="s">
        <v>5</v>
      </c>
      <c r="B78" s="319" t="s">
        <v>101</v>
      </c>
      <c r="C78" s="320"/>
      <c r="D78" s="263" t="s">
        <v>109</v>
      </c>
      <c r="E78" s="264">
        <v>2</v>
      </c>
      <c r="F78" s="264">
        <v>8</v>
      </c>
      <c r="G78" s="264"/>
      <c r="H78" s="265">
        <f>E78*G78</f>
        <v>0</v>
      </c>
      <c r="I78" s="321"/>
      <c r="J78" s="321"/>
      <c r="K78" s="321"/>
    </row>
    <row r="79" spans="1:60" ht="69.95" customHeight="1">
      <c r="A79" s="248" t="s">
        <v>6</v>
      </c>
      <c r="B79" s="303" t="s">
        <v>102</v>
      </c>
      <c r="C79" s="304"/>
      <c r="D79" s="266" t="s">
        <v>110</v>
      </c>
      <c r="E79" s="267">
        <v>2</v>
      </c>
      <c r="F79" s="267">
        <v>10</v>
      </c>
      <c r="G79" s="267"/>
      <c r="H79" s="268">
        <f t="shared" ref="H79:H87" si="0">E79*G79</f>
        <v>0</v>
      </c>
      <c r="I79" s="302"/>
      <c r="J79" s="302"/>
      <c r="K79" s="302"/>
    </row>
    <row r="80" spans="1:60" ht="69.95" customHeight="1">
      <c r="A80" s="248" t="s">
        <v>7</v>
      </c>
      <c r="B80" s="303" t="s">
        <v>103</v>
      </c>
      <c r="C80" s="304"/>
      <c r="D80" s="269" t="s">
        <v>79</v>
      </c>
      <c r="E80" s="270">
        <v>5</v>
      </c>
      <c r="F80" s="270">
        <v>5</v>
      </c>
      <c r="G80" s="270"/>
      <c r="H80" s="265">
        <f t="shared" si="0"/>
        <v>0</v>
      </c>
      <c r="I80" s="302"/>
      <c r="J80" s="302"/>
      <c r="K80" s="302"/>
    </row>
    <row r="81" spans="1:60" ht="69.95" customHeight="1">
      <c r="A81" s="248" t="s">
        <v>8</v>
      </c>
      <c r="B81" s="303" t="s">
        <v>104</v>
      </c>
      <c r="C81" s="304"/>
      <c r="D81" s="266" t="s">
        <v>81</v>
      </c>
      <c r="E81" s="248">
        <v>4</v>
      </c>
      <c r="F81" s="267">
        <v>12</v>
      </c>
      <c r="G81" s="267"/>
      <c r="H81" s="268">
        <f t="shared" si="0"/>
        <v>0</v>
      </c>
      <c r="I81" s="302"/>
      <c r="J81" s="302"/>
      <c r="K81" s="302"/>
    </row>
    <row r="82" spans="1:60" ht="69.95" customHeight="1">
      <c r="A82" s="248" t="s">
        <v>9</v>
      </c>
      <c r="B82" s="303" t="s">
        <v>105</v>
      </c>
      <c r="C82" s="304"/>
      <c r="D82" s="266" t="s">
        <v>143</v>
      </c>
      <c r="E82" s="248">
        <v>3</v>
      </c>
      <c r="F82" s="267">
        <v>9</v>
      </c>
      <c r="G82" s="267"/>
      <c r="H82" s="268">
        <f t="shared" si="0"/>
        <v>0</v>
      </c>
      <c r="I82" s="302"/>
      <c r="J82" s="302"/>
      <c r="K82" s="302"/>
    </row>
    <row r="83" spans="1:60" ht="69.95" customHeight="1">
      <c r="A83" s="248" t="s">
        <v>33</v>
      </c>
      <c r="B83" s="303" t="s">
        <v>106</v>
      </c>
      <c r="C83" s="304"/>
      <c r="D83" s="266" t="s">
        <v>111</v>
      </c>
      <c r="E83" s="248">
        <v>2</v>
      </c>
      <c r="F83" s="267">
        <v>10</v>
      </c>
      <c r="G83" s="267"/>
      <c r="H83" s="271">
        <f t="shared" si="0"/>
        <v>0</v>
      </c>
      <c r="I83" s="302"/>
      <c r="J83" s="302"/>
      <c r="K83" s="302"/>
      <c r="L83" s="18"/>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row>
    <row r="84" spans="1:60" ht="69.95" customHeight="1">
      <c r="A84" s="248" t="s">
        <v>34</v>
      </c>
      <c r="B84" s="313" t="s">
        <v>107</v>
      </c>
      <c r="C84" s="315"/>
      <c r="D84" s="266" t="s">
        <v>79</v>
      </c>
      <c r="E84" s="248">
        <v>5</v>
      </c>
      <c r="F84" s="267">
        <v>5</v>
      </c>
      <c r="G84" s="272"/>
      <c r="H84" s="271">
        <f t="shared" si="0"/>
        <v>0</v>
      </c>
      <c r="I84" s="323"/>
      <c r="J84" s="324"/>
      <c r="K84" s="325"/>
      <c r="L84" s="1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row>
    <row r="85" spans="1:60" ht="69.95" customHeight="1">
      <c r="A85" s="248" t="s">
        <v>51</v>
      </c>
      <c r="B85" s="313" t="s">
        <v>174</v>
      </c>
      <c r="C85" s="315"/>
      <c r="D85" s="266" t="s">
        <v>80</v>
      </c>
      <c r="E85" s="248">
        <v>3</v>
      </c>
      <c r="F85" s="267">
        <v>6</v>
      </c>
      <c r="G85" s="272"/>
      <c r="H85" s="271">
        <f t="shared" si="0"/>
        <v>0</v>
      </c>
      <c r="I85" s="323"/>
      <c r="J85" s="324"/>
      <c r="K85" s="325"/>
      <c r="L85" s="18"/>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69.95" customHeight="1">
      <c r="A86" s="248" t="s">
        <v>57</v>
      </c>
      <c r="B86" s="313" t="s">
        <v>108</v>
      </c>
      <c r="C86" s="315"/>
      <c r="D86" s="266" t="s">
        <v>81</v>
      </c>
      <c r="E86" s="248">
        <v>3</v>
      </c>
      <c r="F86" s="267">
        <v>9</v>
      </c>
      <c r="G86" s="267"/>
      <c r="H86" s="268">
        <f t="shared" si="0"/>
        <v>0</v>
      </c>
      <c r="I86" s="302"/>
      <c r="J86" s="302"/>
      <c r="K86" s="302"/>
      <c r="L86" s="18"/>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row>
    <row r="87" spans="1:60" ht="69.95" customHeight="1">
      <c r="A87" s="248" t="s">
        <v>58</v>
      </c>
      <c r="B87" s="343" t="s">
        <v>206</v>
      </c>
      <c r="C87" s="360"/>
      <c r="D87" s="266" t="s">
        <v>176</v>
      </c>
      <c r="E87" s="248">
        <v>3</v>
      </c>
      <c r="F87" s="267">
        <v>6</v>
      </c>
      <c r="G87" s="267"/>
      <c r="H87" s="268">
        <f t="shared" si="0"/>
        <v>0</v>
      </c>
      <c r="I87" s="323"/>
      <c r="J87" s="324"/>
      <c r="K87" s="325"/>
      <c r="L87" s="18"/>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row>
    <row r="88" spans="1:60" ht="105" customHeight="1">
      <c r="A88" s="322" t="s">
        <v>82</v>
      </c>
      <c r="B88" s="322"/>
      <c r="C88" s="322"/>
      <c r="D88" s="322"/>
      <c r="E88" s="322"/>
      <c r="F88" s="273">
        <f>SUM(F78:F87)</f>
        <v>80</v>
      </c>
      <c r="G88" s="165"/>
      <c r="H88" s="166">
        <f>SUM(H78:H87)</f>
        <v>0</v>
      </c>
      <c r="I88" s="302"/>
      <c r="J88" s="302"/>
      <c r="K88" s="302"/>
      <c r="L88" s="18"/>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c r="B89" s="167"/>
      <c r="C89" s="168"/>
      <c r="D89" s="169"/>
      <c r="E89" s="169"/>
      <c r="F89" s="169"/>
      <c r="G89" s="169"/>
      <c r="H89" s="169"/>
      <c r="I89" s="168"/>
      <c r="J89" s="168"/>
      <c r="K89" s="168"/>
    </row>
    <row r="90" spans="1:60" s="51" customFormat="1" ht="79.5" customHeight="1">
      <c r="A90" s="7"/>
      <c r="B90" s="170" t="s">
        <v>83</v>
      </c>
      <c r="C90" s="71">
        <f>C1</f>
        <v>0</v>
      </c>
      <c r="D90" s="326"/>
      <c r="E90" s="326"/>
      <c r="F90" s="171"/>
      <c r="G90" s="171"/>
      <c r="H90" s="172"/>
      <c r="I90" s="173"/>
      <c r="J90" s="173"/>
      <c r="K90" s="173"/>
      <c r="L90" s="18"/>
    </row>
    <row r="91" spans="1:60" ht="85.5" customHeight="1">
      <c r="A91" s="99"/>
      <c r="B91" s="241" t="s">
        <v>24</v>
      </c>
      <c r="C91" s="241"/>
      <c r="D91" s="114"/>
      <c r="E91" s="114"/>
      <c r="F91" s="114"/>
      <c r="G91" s="114"/>
      <c r="H91" s="114"/>
      <c r="I91" s="49"/>
      <c r="J91" s="49"/>
      <c r="K91" s="49"/>
      <c r="L91" s="18"/>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row>
    <row r="92" spans="1:60" ht="66" customHeight="1">
      <c r="A92" s="12"/>
      <c r="B92" s="5"/>
      <c r="C92" s="3"/>
      <c r="D92" s="159"/>
      <c r="E92" s="159"/>
      <c r="F92" s="159"/>
      <c r="G92" s="159"/>
      <c r="H92" s="159"/>
      <c r="I92" s="4"/>
      <c r="J92" s="4"/>
      <c r="K92" s="4"/>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row>
    <row r="93" spans="1:60" ht="147" customHeight="1">
      <c r="B93" s="2"/>
      <c r="C93" s="2"/>
      <c r="D93" s="160"/>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ht="119.25" customHeight="1">
      <c r="D94" s="143"/>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row>
    <row r="95" spans="1:60" ht="284.25" customHeight="1">
      <c r="D95" s="143"/>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ht="105" customHeight="1">
      <c r="A96" s="76"/>
      <c r="B96" s="77" t="s">
        <v>77</v>
      </c>
      <c r="C96" s="77"/>
      <c r="D96" s="149"/>
      <c r="E96" s="149"/>
      <c r="F96" s="150"/>
      <c r="G96" s="150" t="s">
        <v>84</v>
      </c>
      <c r="H96" s="156"/>
      <c r="I96" s="242"/>
      <c r="J96" s="242"/>
      <c r="K96" s="242"/>
      <c r="L96" s="18"/>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row>
    <row r="97" spans="1:11" ht="52.5" customHeight="1">
      <c r="A97" s="39"/>
      <c r="B97" s="40"/>
      <c r="C97" s="41"/>
      <c r="D97" s="144"/>
      <c r="E97" s="161"/>
      <c r="F97" s="162"/>
      <c r="G97" s="162"/>
      <c r="H97" s="162"/>
      <c r="I97" s="41"/>
      <c r="J97" s="41"/>
      <c r="K97" s="41"/>
    </row>
    <row r="98" spans="1:11" ht="36" customHeight="1">
      <c r="A98" s="39"/>
      <c r="B98" s="40"/>
      <c r="C98" s="41"/>
      <c r="D98" s="144"/>
      <c r="E98" s="161"/>
      <c r="F98" s="162"/>
      <c r="G98" s="162"/>
      <c r="H98" s="162"/>
      <c r="I98" s="41"/>
      <c r="J98" s="41"/>
      <c r="K98" s="41"/>
    </row>
    <row r="99" spans="1:11" ht="42.75" customHeight="1">
      <c r="A99" s="42"/>
      <c r="B99" s="42"/>
      <c r="C99" s="42"/>
      <c r="D99" s="163"/>
      <c r="E99" s="163"/>
      <c r="F99" s="163"/>
      <c r="G99" s="163"/>
      <c r="H99" s="163"/>
      <c r="I99" s="42"/>
      <c r="J99" s="42"/>
      <c r="K99" s="42"/>
    </row>
    <row r="100" spans="1:11" ht="30.75" customHeight="1">
      <c r="A100" s="16"/>
      <c r="B100" s="316"/>
      <c r="C100" s="316"/>
      <c r="D100" s="316"/>
      <c r="E100" s="316"/>
      <c r="F100" s="316"/>
      <c r="G100" s="316"/>
      <c r="H100" s="316"/>
      <c r="I100" s="316"/>
      <c r="J100" s="316"/>
      <c r="K100" s="16"/>
    </row>
    <row r="101" spans="1:11" ht="33.75" customHeight="1">
      <c r="A101" s="66"/>
      <c r="B101" s="66"/>
      <c r="C101" s="66"/>
      <c r="D101" s="109"/>
      <c r="E101" s="109"/>
      <c r="F101" s="109"/>
      <c r="G101" s="109"/>
      <c r="H101" s="109"/>
      <c r="I101" s="66"/>
      <c r="J101" s="66"/>
      <c r="K101" s="66"/>
    </row>
    <row r="102" spans="1:11" ht="15" customHeight="1">
      <c r="A102" s="66"/>
      <c r="B102" s="66"/>
      <c r="C102" s="66"/>
      <c r="D102" s="109"/>
      <c r="E102" s="109"/>
      <c r="F102" s="109"/>
      <c r="G102" s="109"/>
      <c r="H102" s="109"/>
      <c r="I102" s="66"/>
      <c r="J102" s="66"/>
      <c r="K102" s="66"/>
    </row>
    <row r="103" spans="1:11" ht="13.5" hidden="1" customHeight="1">
      <c r="A103" s="66"/>
      <c r="B103" s="66"/>
      <c r="C103" s="66"/>
      <c r="D103" s="109"/>
      <c r="E103" s="109"/>
      <c r="F103" s="109"/>
      <c r="G103" s="109"/>
      <c r="H103" s="109"/>
      <c r="I103" s="66"/>
      <c r="J103" s="66"/>
      <c r="K103" s="66"/>
    </row>
    <row r="104" spans="1:11" ht="63.75" hidden="1" customHeight="1">
      <c r="A104" s="66"/>
      <c r="B104" s="66"/>
      <c r="C104" s="66"/>
      <c r="D104" s="109"/>
      <c r="E104" s="109"/>
      <c r="F104" s="109"/>
      <c r="G104" s="109"/>
      <c r="H104" s="109"/>
      <c r="I104" s="66"/>
      <c r="J104" s="66"/>
      <c r="K104" s="66"/>
    </row>
    <row r="105" spans="1:11" ht="26.25" customHeight="1">
      <c r="A105" s="70"/>
      <c r="B105" s="70"/>
      <c r="C105" s="70"/>
      <c r="D105" s="145"/>
      <c r="E105" s="145"/>
      <c r="F105" s="145"/>
      <c r="G105" s="145"/>
      <c r="H105" s="145"/>
      <c r="I105" s="70"/>
      <c r="J105" s="70"/>
      <c r="K105" s="70"/>
    </row>
    <row r="106" spans="1:11" ht="26.25" customHeight="1">
      <c r="A106" s="70"/>
      <c r="B106" s="70"/>
      <c r="C106" s="70"/>
      <c r="D106" s="145"/>
      <c r="E106" s="145"/>
      <c r="F106" s="145"/>
      <c r="G106" s="145"/>
      <c r="H106" s="145"/>
      <c r="I106" s="70"/>
      <c r="J106" s="70"/>
      <c r="K106" s="70"/>
    </row>
    <row r="107" spans="1:11" ht="26.25" customHeight="1">
      <c r="A107" s="70"/>
      <c r="B107" s="70"/>
      <c r="C107" s="70"/>
      <c r="D107" s="145"/>
      <c r="E107" s="145"/>
      <c r="F107" s="145"/>
      <c r="G107" s="145"/>
      <c r="H107" s="145"/>
      <c r="I107" s="70"/>
      <c r="J107" s="70"/>
      <c r="K107" s="70"/>
    </row>
    <row r="108" spans="1:11" ht="26.25" customHeight="1">
      <c r="A108" s="70"/>
      <c r="B108" s="70"/>
      <c r="C108" s="70"/>
      <c r="D108" s="145"/>
      <c r="E108" s="145"/>
      <c r="F108" s="145"/>
      <c r="G108" s="145"/>
      <c r="H108" s="145"/>
      <c r="I108" s="70"/>
      <c r="J108" s="70"/>
      <c r="K108" s="70"/>
    </row>
    <row r="109" spans="1:11" ht="26.25" customHeight="1">
      <c r="A109" s="70"/>
      <c r="B109" s="70"/>
      <c r="C109" s="70"/>
      <c r="D109" s="145"/>
      <c r="E109" s="145"/>
      <c r="F109" s="145"/>
      <c r="G109" s="145"/>
      <c r="H109" s="145"/>
      <c r="I109" s="70"/>
      <c r="J109" s="70"/>
      <c r="K109" s="70"/>
    </row>
  </sheetData>
  <sheetProtection formatCells="0" formatColumns="0" formatRows="0" autoFilter="0"/>
  <protectedRanges>
    <protectedRange sqref="A91:K95 L65 L67:L71 L96 L88 L90:L91" name="Rozstęp3_1"/>
    <protectedRange sqref="J80:K87" name="Rozstęp4_2"/>
    <protectedRange sqref="I5:J6" name="Zakres6_1"/>
    <protectedRange sqref="J72:K72 A72 A57:K57 A63:K64 A62:B62 I62:K62" name="Zakres8_2"/>
    <protectedRange sqref="I23:J23 I21:J21 I8:J16 I35:J39" name="Zakres9_3"/>
    <protectedRange sqref="B1" name="Rozstęp1_1_1"/>
    <protectedRange sqref="H78:H87" name="Rozstęp2_3_1"/>
    <protectedRange sqref="J78:K79" name="Rozstęp4_1_1"/>
    <protectedRange sqref="I22:J22" name="Zakres9_2_1"/>
    <protectedRange sqref="I43:J43" name="Zakres9_4_1"/>
    <protectedRange sqref="I59:K61" name="Zakres7_1_1"/>
    <protectedRange sqref="B73" name="Zakres8_1_1"/>
    <protectedRange sqref="F78:G80" name="Zakres7_2_1"/>
    <protectedRange sqref="D78:E80" name="Zakres9_5_1"/>
    <protectedRange sqref="F81:G81" name="Zakres7_4_1"/>
    <protectedRange sqref="D81:E81" name="Zakres9_7_1"/>
    <protectedRange sqref="F83:G87" name="Zakres7_5_1"/>
    <protectedRange sqref="D83:E87" name="Zakres9_8_1"/>
    <protectedRange sqref="Q18:R20" name="Zakres9_1_1"/>
    <protectedRange sqref="I17:J17" name="Zakres9_6_1"/>
    <protectedRange sqref="C62:H62" name="Zakres8_3_1"/>
  </protectedRanges>
  <mergeCells count="144">
    <mergeCell ref="D90:E90"/>
    <mergeCell ref="B100:J100"/>
    <mergeCell ref="A76:A77"/>
    <mergeCell ref="B76:C77"/>
    <mergeCell ref="D76:D77"/>
    <mergeCell ref="E76:E77"/>
    <mergeCell ref="F76:F77"/>
    <mergeCell ref="G76:G77"/>
    <mergeCell ref="H76:H77"/>
    <mergeCell ref="I76:K77"/>
    <mergeCell ref="B82:C82"/>
    <mergeCell ref="B81:C81"/>
    <mergeCell ref="I81:K81"/>
    <mergeCell ref="I82:K82"/>
    <mergeCell ref="B78:C78"/>
    <mergeCell ref="I78:K78"/>
    <mergeCell ref="B79:C79"/>
    <mergeCell ref="I79:K79"/>
    <mergeCell ref="B80:C80"/>
    <mergeCell ref="I80:K80"/>
    <mergeCell ref="B83:C83"/>
    <mergeCell ref="I83:K83"/>
    <mergeCell ref="B84:C84"/>
    <mergeCell ref="I84:K84"/>
    <mergeCell ref="A51:A52"/>
    <mergeCell ref="B51:C52"/>
    <mergeCell ref="D51:H51"/>
    <mergeCell ref="I51:I52"/>
    <mergeCell ref="J51:J52"/>
    <mergeCell ref="K51:K52"/>
    <mergeCell ref="D52:H52"/>
    <mergeCell ref="A53:A54"/>
    <mergeCell ref="B53:C54"/>
    <mergeCell ref="D53:H53"/>
    <mergeCell ref="I53:I54"/>
    <mergeCell ref="J53:J54"/>
    <mergeCell ref="K53:K54"/>
    <mergeCell ref="D54:H54"/>
    <mergeCell ref="B85:C85"/>
    <mergeCell ref="I85:K85"/>
    <mergeCell ref="B86:C86"/>
    <mergeCell ref="I86:K86"/>
    <mergeCell ref="B87:C87"/>
    <mergeCell ref="I87:K87"/>
    <mergeCell ref="A88:E88"/>
    <mergeCell ref="I88:K88"/>
    <mergeCell ref="I73:K73"/>
    <mergeCell ref="C73:H73"/>
    <mergeCell ref="B74:K74"/>
    <mergeCell ref="C62:H62"/>
    <mergeCell ref="B64:H64"/>
    <mergeCell ref="B48:C48"/>
    <mergeCell ref="D48:H48"/>
    <mergeCell ref="B49:C49"/>
    <mergeCell ref="D49:H49"/>
    <mergeCell ref="B50:C50"/>
    <mergeCell ref="D50:H50"/>
    <mergeCell ref="B55:C55"/>
    <mergeCell ref="D55:H55"/>
    <mergeCell ref="B56:K56"/>
    <mergeCell ref="B59:H59"/>
    <mergeCell ref="D57:E57"/>
    <mergeCell ref="B58:H58"/>
    <mergeCell ref="I58:J58"/>
    <mergeCell ref="I59:J59"/>
    <mergeCell ref="B60:H60"/>
    <mergeCell ref="I60:J60"/>
    <mergeCell ref="B61:H61"/>
    <mergeCell ref="I61:J61"/>
    <mergeCell ref="A32:A33"/>
    <mergeCell ref="B32:C33"/>
    <mergeCell ref="D32:H33"/>
    <mergeCell ref="B46:C46"/>
    <mergeCell ref="D46:H46"/>
    <mergeCell ref="B47:C47"/>
    <mergeCell ref="D47:H47"/>
    <mergeCell ref="A41:K41"/>
    <mergeCell ref="A42:K42"/>
    <mergeCell ref="B43:C43"/>
    <mergeCell ref="D43:H43"/>
    <mergeCell ref="A44:A45"/>
    <mergeCell ref="B44:C45"/>
    <mergeCell ref="D44:H45"/>
    <mergeCell ref="I44:I45"/>
    <mergeCell ref="J44:J45"/>
    <mergeCell ref="K44:K45"/>
    <mergeCell ref="I32:I33"/>
    <mergeCell ref="J32:J33"/>
    <mergeCell ref="K32:K33"/>
    <mergeCell ref="B38:C38"/>
    <mergeCell ref="D38:H38"/>
    <mergeCell ref="D40:E40"/>
    <mergeCell ref="B37:C37"/>
    <mergeCell ref="D37:H37"/>
    <mergeCell ref="B34:C34"/>
    <mergeCell ref="D34:H34"/>
    <mergeCell ref="B35:C35"/>
    <mergeCell ref="D35:H35"/>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6:C36"/>
    <mergeCell ref="D36:H36"/>
    <mergeCell ref="K17:K18"/>
    <mergeCell ref="B24:C24"/>
    <mergeCell ref="D24:H24"/>
    <mergeCell ref="B22:K22"/>
    <mergeCell ref="A23:K23"/>
    <mergeCell ref="B13:C13"/>
    <mergeCell ref="D13:H13"/>
    <mergeCell ref="B14:C14"/>
    <mergeCell ref="D14:H14"/>
    <mergeCell ref="D16:H16"/>
    <mergeCell ref="B17:B18"/>
    <mergeCell ref="B11:C11"/>
    <mergeCell ref="D11:H11"/>
    <mergeCell ref="B12:C12"/>
    <mergeCell ref="D12:H12"/>
    <mergeCell ref="B7:C7"/>
    <mergeCell ref="D7:H7"/>
    <mergeCell ref="B8:C8"/>
    <mergeCell ref="D8:H8"/>
    <mergeCell ref="B9:C9"/>
    <mergeCell ref="D9:H9"/>
    <mergeCell ref="B2:K2"/>
    <mergeCell ref="A3:K3"/>
    <mergeCell ref="D4:H4"/>
    <mergeCell ref="B5:C5"/>
    <mergeCell ref="D5:H5"/>
    <mergeCell ref="B6:C6"/>
    <mergeCell ref="D6:H6"/>
    <mergeCell ref="B10:C10"/>
    <mergeCell ref="D10:H10"/>
  </mergeCells>
  <printOptions horizontalCentered="1"/>
  <pageMargins left="0.15748031496062992" right="0.19685039370078741" top="0.51181102362204722" bottom="0.35433070866141736" header="0.31496062992125984" footer="0.31496062992125984"/>
  <pageSetup paperSize="9" scale="33" fitToHeight="0" orientation="landscape" r:id="rId1"/>
  <headerFooter>
    <oddHeader>&amp;L&amp;"Arial,Pogrubiony"&amp;22&amp;C&amp;G</oddHeader>
    <oddFooter>&amp;C&amp;18Strona &amp;P z &amp;N</oddFooter>
  </headerFooter>
  <rowBreaks count="7" manualBreakCount="7">
    <brk id="19" max="10" man="1"/>
    <brk id="29" max="10" man="1"/>
    <brk id="38" max="10" man="1"/>
    <brk id="50" max="10" man="1"/>
    <brk id="56" max="10" man="1"/>
    <brk id="72" max="10" man="1"/>
    <brk id="83" max="10"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13"/>
  <sheetViews>
    <sheetView tabSelected="1" view="pageBreakPreview" topLeftCell="A7" zoomScale="40" zoomScaleSheetLayoutView="40" zoomScalePageLayoutView="42" workbookViewId="0">
      <selection activeCell="E1" sqref="E1"/>
    </sheetView>
  </sheetViews>
  <sheetFormatPr defaultRowHeight="26.25"/>
  <cols>
    <col min="1" max="1" width="14" style="11" customWidth="1"/>
    <col min="2" max="2" width="66.28515625" style="8"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72.28515625" customWidth="1"/>
  </cols>
  <sheetData>
    <row r="1" spans="1:60" s="51" customFormat="1" ht="74.25" customHeight="1" thickBot="1">
      <c r="A1" s="444" t="s">
        <v>36</v>
      </c>
      <c r="B1" s="444"/>
      <c r="C1" s="444"/>
      <c r="D1" s="444"/>
      <c r="E1" s="444"/>
      <c r="F1" s="444"/>
      <c r="G1" s="444"/>
      <c r="H1" s="444"/>
      <c r="I1" s="444"/>
      <c r="J1" s="444"/>
      <c r="K1" s="44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6" customFormat="1" ht="49.5" customHeight="1" thickTop="1" thickBot="1">
      <c r="A2" s="59" t="s">
        <v>10</v>
      </c>
      <c r="B2" s="63" t="s">
        <v>56</v>
      </c>
      <c r="C2" s="445" t="s">
        <v>26</v>
      </c>
      <c r="D2" s="446"/>
      <c r="E2" s="446"/>
      <c r="F2" s="446"/>
      <c r="G2" s="446"/>
      <c r="H2" s="446"/>
      <c r="I2" s="446"/>
      <c r="J2" s="446"/>
      <c r="K2" s="44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51" customFormat="1" ht="409.5" customHeight="1" thickTop="1">
      <c r="A3" s="64">
        <v>1</v>
      </c>
      <c r="B3" s="289" t="s">
        <v>101</v>
      </c>
      <c r="C3" s="448" t="s">
        <v>207</v>
      </c>
      <c r="D3" s="449"/>
      <c r="E3" s="449"/>
      <c r="F3" s="449"/>
      <c r="G3" s="449"/>
      <c r="H3" s="449"/>
      <c r="I3" s="449"/>
      <c r="J3" s="449"/>
      <c r="K3" s="45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 customFormat="1" ht="186.75" customHeight="1">
      <c r="A4" s="65" t="s">
        <v>6</v>
      </c>
      <c r="B4" s="286" t="s">
        <v>102</v>
      </c>
      <c r="C4" s="438" t="s">
        <v>177</v>
      </c>
      <c r="D4" s="439"/>
      <c r="E4" s="439"/>
      <c r="F4" s="439"/>
      <c r="G4" s="439"/>
      <c r="H4" s="439"/>
      <c r="I4" s="439"/>
      <c r="J4" s="439"/>
      <c r="K4" s="440"/>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6" customFormat="1" ht="146.25" customHeight="1">
      <c r="A5" s="65" t="s">
        <v>7</v>
      </c>
      <c r="B5" s="287" t="s">
        <v>103</v>
      </c>
      <c r="C5" s="438" t="s">
        <v>112</v>
      </c>
      <c r="D5" s="439"/>
      <c r="E5" s="439"/>
      <c r="F5" s="439"/>
      <c r="G5" s="439"/>
      <c r="H5" s="439"/>
      <c r="I5" s="439"/>
      <c r="J5" s="439"/>
      <c r="K5" s="440"/>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6" customFormat="1" ht="369.75" customHeight="1">
      <c r="A6" s="65" t="s">
        <v>8</v>
      </c>
      <c r="B6" s="287" t="s">
        <v>104</v>
      </c>
      <c r="C6" s="438" t="s">
        <v>148</v>
      </c>
      <c r="D6" s="439"/>
      <c r="E6" s="439"/>
      <c r="F6" s="439"/>
      <c r="G6" s="439"/>
      <c r="H6" s="439"/>
      <c r="I6" s="439"/>
      <c r="J6" s="439"/>
      <c r="K6" s="44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6" customFormat="1" ht="387.75" customHeight="1">
      <c r="A7" s="65" t="s">
        <v>9</v>
      </c>
      <c r="B7" s="287" t="s">
        <v>208</v>
      </c>
      <c r="C7" s="438" t="s">
        <v>113</v>
      </c>
      <c r="D7" s="439"/>
      <c r="E7" s="439"/>
      <c r="F7" s="439"/>
      <c r="G7" s="439"/>
      <c r="H7" s="439"/>
      <c r="I7" s="439"/>
      <c r="J7" s="439"/>
      <c r="K7" s="44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6" customFormat="1" ht="108.75" customHeight="1">
      <c r="A8" s="65" t="s">
        <v>33</v>
      </c>
      <c r="B8" s="287" t="s">
        <v>106</v>
      </c>
      <c r="C8" s="441" t="s">
        <v>114</v>
      </c>
      <c r="D8" s="442"/>
      <c r="E8" s="442"/>
      <c r="F8" s="442"/>
      <c r="G8" s="442"/>
      <c r="H8" s="442"/>
      <c r="I8" s="442"/>
      <c r="J8" s="442"/>
      <c r="K8" s="44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6" customFormat="1" ht="129" customHeight="1">
      <c r="A9" s="65" t="s">
        <v>34</v>
      </c>
      <c r="B9" s="287" t="s">
        <v>107</v>
      </c>
      <c r="C9" s="437" t="s">
        <v>115</v>
      </c>
      <c r="D9" s="437"/>
      <c r="E9" s="437"/>
      <c r="F9" s="437"/>
      <c r="G9" s="437"/>
      <c r="H9" s="437"/>
      <c r="I9" s="437"/>
      <c r="J9" s="437"/>
      <c r="K9" s="437"/>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6" customFormat="1" ht="211.5" customHeight="1">
      <c r="A10" s="65" t="s">
        <v>51</v>
      </c>
      <c r="B10" s="287" t="s">
        <v>174</v>
      </c>
      <c r="C10" s="437" t="s">
        <v>178</v>
      </c>
      <c r="D10" s="437"/>
      <c r="E10" s="437"/>
      <c r="F10" s="437"/>
      <c r="G10" s="437"/>
      <c r="H10" s="437"/>
      <c r="I10" s="437"/>
      <c r="J10" s="437"/>
      <c r="K10" s="437"/>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255" customHeight="1">
      <c r="A11" s="65" t="s">
        <v>57</v>
      </c>
      <c r="B11" s="287" t="s">
        <v>108</v>
      </c>
      <c r="C11" s="437" t="s">
        <v>179</v>
      </c>
      <c r="D11" s="437"/>
      <c r="E11" s="437"/>
      <c r="F11" s="437"/>
      <c r="G11" s="437"/>
      <c r="H11" s="437"/>
      <c r="I11" s="437"/>
      <c r="J11" s="437"/>
      <c r="K11" s="437"/>
    </row>
    <row r="12" spans="1:60" s="13" customFormat="1" ht="236.25" customHeight="1">
      <c r="A12" s="284">
        <v>10</v>
      </c>
      <c r="B12" s="287" t="s">
        <v>180</v>
      </c>
      <c r="C12" s="339" t="s">
        <v>181</v>
      </c>
      <c r="D12" s="327"/>
      <c r="E12" s="327"/>
      <c r="F12" s="327"/>
      <c r="G12" s="327"/>
      <c r="H12" s="327"/>
      <c r="I12" s="327"/>
      <c r="J12" s="327"/>
      <c r="K12" s="327"/>
    </row>
    <row r="13" spans="1:60" ht="26.25" customHeight="1">
      <c r="A13" s="70"/>
      <c r="B13" s="70"/>
      <c r="C13" s="70"/>
      <c r="D13" s="70"/>
      <c r="E13" s="70"/>
      <c r="F13" s="70"/>
      <c r="G13" s="70"/>
      <c r="H13" s="70"/>
      <c r="I13" s="70"/>
      <c r="J13" s="70"/>
      <c r="K13" s="70"/>
    </row>
  </sheetData>
  <sheetProtection formatCells="0" formatColumns="0" formatRows="0" autoFilter="0"/>
  <mergeCells count="12">
    <mergeCell ref="A1:K1"/>
    <mergeCell ref="C2:K2"/>
    <mergeCell ref="C3:K3"/>
    <mergeCell ref="C4:K4"/>
    <mergeCell ref="C5:K5"/>
    <mergeCell ref="C12:K12"/>
    <mergeCell ref="C11:K11"/>
    <mergeCell ref="C6:K6"/>
    <mergeCell ref="C7:K7"/>
    <mergeCell ref="C8:K8"/>
    <mergeCell ref="C9:K9"/>
    <mergeCell ref="C10:K10"/>
  </mergeCells>
  <printOptions horizontalCentered="1"/>
  <pageMargins left="0.15748031496062992" right="0.19685039370078741" top="0.51181102362204722" bottom="0.35433070866141736" header="0.31496062992125984" footer="0.31496062992125984"/>
  <pageSetup paperSize="9" scale="30"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36"/>
  <sheetViews>
    <sheetView tabSelected="1" view="pageBreakPreview" zoomScale="50" zoomScaleNormal="60" zoomScaleSheetLayoutView="50" zoomScalePageLayoutView="42" workbookViewId="0">
      <selection activeCell="E1" sqref="E1"/>
    </sheetView>
  </sheetViews>
  <sheetFormatPr defaultRowHeight="12.75"/>
  <cols>
    <col min="1" max="1" width="5.5703125" style="8"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5"/>
      <c r="E2" s="101"/>
      <c r="F2" s="101"/>
      <c r="G2" s="101"/>
      <c r="H2" s="101"/>
      <c r="I2" s="30"/>
      <c r="J2" s="13"/>
    </row>
    <row r="3" spans="1:10" ht="28.5">
      <c r="A3" s="15"/>
      <c r="E3" s="101"/>
      <c r="F3" s="101"/>
      <c r="G3" s="101"/>
      <c r="H3" s="101"/>
      <c r="I3" s="30"/>
      <c r="J3" s="13"/>
    </row>
    <row r="4" spans="1:10" ht="21">
      <c r="A4" s="113"/>
      <c r="B4" s="122" t="s">
        <v>42</v>
      </c>
      <c r="C4" s="453">
        <f>Nagłówek!C17</f>
        <v>0</v>
      </c>
      <c r="D4" s="453"/>
      <c r="E4" s="109"/>
      <c r="F4" s="109"/>
      <c r="G4" s="109"/>
      <c r="H4" s="109"/>
      <c r="I4" s="30"/>
      <c r="J4" s="13"/>
    </row>
    <row r="5" spans="1:10" ht="21">
      <c r="A5" s="116"/>
      <c r="B5" s="108"/>
      <c r="C5" s="109"/>
      <c r="D5" s="455" t="s">
        <v>67</v>
      </c>
      <c r="E5" s="455"/>
      <c r="F5" s="455"/>
      <c r="G5" s="455"/>
      <c r="H5" s="109"/>
      <c r="I5" s="13"/>
      <c r="J5" s="13"/>
    </row>
    <row r="6" spans="1:10" ht="21">
      <c r="A6" s="116"/>
      <c r="B6" s="454"/>
      <c r="C6" s="454"/>
      <c r="D6" s="451" t="s">
        <v>68</v>
      </c>
      <c r="E6" s="456"/>
      <c r="F6" s="106" t="s">
        <v>38</v>
      </c>
      <c r="G6" s="451" t="s">
        <v>39</v>
      </c>
      <c r="H6" s="404"/>
      <c r="I6" s="13"/>
      <c r="J6" s="13"/>
    </row>
    <row r="7" spans="1:10" ht="34.5" customHeight="1">
      <c r="A7" s="116"/>
      <c r="B7" s="451" t="s">
        <v>69</v>
      </c>
      <c r="C7" s="451"/>
      <c r="D7" s="457"/>
      <c r="E7" s="459"/>
      <c r="F7" s="110"/>
      <c r="G7" s="457"/>
      <c r="H7" s="458"/>
      <c r="I7" s="13"/>
      <c r="J7" s="13"/>
    </row>
    <row r="8" spans="1:10" ht="35.25" customHeight="1">
      <c r="A8" s="116"/>
      <c r="B8" s="451" t="s">
        <v>44</v>
      </c>
      <c r="C8" s="451"/>
      <c r="D8" s="457"/>
      <c r="E8" s="459"/>
      <c r="F8" s="110"/>
      <c r="G8" s="457"/>
      <c r="H8" s="458"/>
      <c r="I8" s="13"/>
      <c r="J8" s="13"/>
    </row>
    <row r="9" spans="1:10" ht="40.5" customHeight="1">
      <c r="A9" s="116"/>
      <c r="B9" s="451" t="s">
        <v>89</v>
      </c>
      <c r="C9" s="451"/>
      <c r="D9" s="457"/>
      <c r="E9" s="459"/>
      <c r="F9" s="110"/>
      <c r="G9" s="457"/>
      <c r="H9" s="458"/>
      <c r="I9" s="13"/>
      <c r="J9" s="13"/>
    </row>
    <row r="10" spans="1:10" ht="9" customHeight="1">
      <c r="A10" s="116"/>
      <c r="B10" s="108"/>
      <c r="C10" s="109"/>
      <c r="D10" s="109"/>
      <c r="E10" s="109"/>
      <c r="F10" s="109"/>
      <c r="G10" s="109"/>
      <c r="H10" s="109"/>
      <c r="I10" s="13"/>
      <c r="J10" s="13"/>
    </row>
    <row r="11" spans="1:10" ht="21">
      <c r="A11" s="116"/>
      <c r="B11" s="108"/>
      <c r="C11" s="109"/>
      <c r="D11" s="455" t="s">
        <v>41</v>
      </c>
      <c r="E11" s="455"/>
      <c r="F11" s="455"/>
      <c r="G11" s="455"/>
      <c r="H11" s="109"/>
      <c r="I11" s="13"/>
      <c r="J11" s="13"/>
    </row>
    <row r="12" spans="1:10" ht="8.25" customHeight="1">
      <c r="A12" s="116"/>
      <c r="B12" s="108"/>
      <c r="C12" s="109"/>
      <c r="D12" s="109"/>
      <c r="E12" s="109"/>
      <c r="F12" s="109"/>
      <c r="G12" s="109"/>
      <c r="H12" s="109"/>
      <c r="I12" s="13"/>
      <c r="J12" s="13"/>
    </row>
    <row r="13" spans="1:10" ht="54" customHeight="1">
      <c r="A13" s="116"/>
      <c r="B13" s="452"/>
      <c r="C13" s="452"/>
      <c r="D13" s="451" t="s">
        <v>91</v>
      </c>
      <c r="E13" s="451"/>
      <c r="F13" s="106" t="s">
        <v>38</v>
      </c>
      <c r="G13" s="451" t="s">
        <v>39</v>
      </c>
      <c r="H13" s="451"/>
      <c r="I13" s="13"/>
      <c r="J13" s="13"/>
    </row>
    <row r="14" spans="1:10" ht="37.5" customHeight="1">
      <c r="A14" s="116"/>
      <c r="B14" s="451" t="s">
        <v>43</v>
      </c>
      <c r="C14" s="451"/>
      <c r="D14" s="462">
        <f>D7</f>
        <v>0</v>
      </c>
      <c r="E14" s="462"/>
      <c r="F14" s="111"/>
      <c r="G14" s="459"/>
      <c r="H14" s="459"/>
      <c r="I14" s="13"/>
      <c r="J14" s="13"/>
    </row>
    <row r="15" spans="1:10" ht="36" customHeight="1">
      <c r="A15" s="117"/>
      <c r="B15" s="451" t="s">
        <v>44</v>
      </c>
      <c r="C15" s="451"/>
      <c r="D15" s="462">
        <f>D8</f>
        <v>0</v>
      </c>
      <c r="E15" s="462"/>
      <c r="F15" s="111"/>
      <c r="G15" s="459"/>
      <c r="H15" s="459"/>
      <c r="I15" s="13"/>
      <c r="J15" s="13"/>
    </row>
    <row r="16" spans="1:10" ht="29.25" customHeight="1">
      <c r="A16" s="117"/>
      <c r="B16" s="451" t="s">
        <v>89</v>
      </c>
      <c r="C16" s="451"/>
      <c r="D16" s="459"/>
      <c r="E16" s="459"/>
      <c r="F16" s="111"/>
      <c r="G16" s="459"/>
      <c r="H16" s="459"/>
      <c r="I16" s="13"/>
      <c r="J16" s="13"/>
    </row>
    <row r="17" spans="1:10" ht="9" customHeight="1">
      <c r="A17" s="117"/>
      <c r="B17" s="109"/>
      <c r="C17" s="109"/>
      <c r="D17" s="109"/>
      <c r="E17" s="109"/>
      <c r="F17" s="109"/>
      <c r="G17" s="109"/>
      <c r="H17" s="109"/>
      <c r="I17" s="13"/>
      <c r="J17" s="13"/>
    </row>
    <row r="18" spans="1:10" ht="28.5" customHeight="1">
      <c r="A18" s="115"/>
      <c r="B18" s="112"/>
      <c r="C18" s="112"/>
      <c r="D18" s="465" t="s">
        <v>40</v>
      </c>
      <c r="E18" s="465"/>
      <c r="F18" s="465"/>
      <c r="G18" s="465"/>
      <c r="H18" s="112"/>
      <c r="I18" s="13"/>
      <c r="J18" s="13"/>
    </row>
    <row r="19" spans="1:10" ht="8.25" customHeight="1">
      <c r="A19" s="113"/>
      <c r="B19" s="113"/>
      <c r="C19" s="113"/>
      <c r="D19" s="113"/>
      <c r="E19" s="113"/>
      <c r="F19" s="113"/>
      <c r="G19" s="113"/>
      <c r="H19" s="113"/>
      <c r="I19" s="13"/>
      <c r="J19" s="13"/>
    </row>
    <row r="20" spans="1:10" ht="45.75" customHeight="1">
      <c r="A20" s="113"/>
      <c r="B20" s="452"/>
      <c r="C20" s="452"/>
      <c r="D20" s="463" t="s">
        <v>91</v>
      </c>
      <c r="E20" s="463"/>
      <c r="F20" s="463"/>
      <c r="G20" s="451" t="s">
        <v>18</v>
      </c>
      <c r="H20" s="451"/>
      <c r="I20" s="27"/>
      <c r="J20" s="13"/>
    </row>
    <row r="21" spans="1:10" ht="47.25" customHeight="1">
      <c r="A21" s="113"/>
      <c r="B21" s="460" t="s">
        <v>43</v>
      </c>
      <c r="C21" s="460"/>
      <c r="D21" s="461">
        <f>D7</f>
        <v>0</v>
      </c>
      <c r="E21" s="461"/>
      <c r="F21" s="461"/>
      <c r="G21" s="464">
        <f>oceniający1!H88</f>
        <v>0</v>
      </c>
      <c r="H21" s="464"/>
      <c r="I21" s="14"/>
      <c r="J21" s="13"/>
    </row>
    <row r="22" spans="1:10" ht="39.75" customHeight="1">
      <c r="A22" s="113"/>
      <c r="B22" s="460" t="s">
        <v>44</v>
      </c>
      <c r="C22" s="460"/>
      <c r="D22" s="461">
        <f>D8</f>
        <v>0</v>
      </c>
      <c r="E22" s="461"/>
      <c r="F22" s="461"/>
      <c r="G22" s="464"/>
      <c r="H22" s="464"/>
      <c r="I22" s="28"/>
      <c r="J22" s="13"/>
    </row>
    <row r="23" spans="1:10" ht="51" customHeight="1">
      <c r="A23" s="113"/>
      <c r="B23" s="460" t="s">
        <v>89</v>
      </c>
      <c r="C23" s="460"/>
      <c r="D23" s="461"/>
      <c r="E23" s="461"/>
      <c r="F23" s="461"/>
      <c r="G23" s="464"/>
      <c r="H23" s="464"/>
      <c r="I23" s="28"/>
      <c r="J23" s="13"/>
    </row>
    <row r="24" spans="1:10" ht="41.25" customHeight="1">
      <c r="A24" s="113"/>
      <c r="B24" s="460" t="s">
        <v>45</v>
      </c>
      <c r="C24" s="460"/>
      <c r="D24" s="461"/>
      <c r="E24" s="461"/>
      <c r="F24" s="461"/>
      <c r="G24" s="464"/>
      <c r="H24" s="464"/>
      <c r="I24" s="28"/>
      <c r="J24" s="13"/>
    </row>
    <row r="25" spans="1:10" ht="31.5">
      <c r="A25" s="113"/>
      <c r="B25" s="468" t="s">
        <v>46</v>
      </c>
      <c r="C25" s="468"/>
      <c r="D25" s="468"/>
      <c r="E25" s="468"/>
      <c r="F25" s="468"/>
      <c r="G25" s="464"/>
      <c r="H25" s="464"/>
      <c r="I25" s="28"/>
      <c r="J25" s="13"/>
    </row>
    <row r="26" spans="1:10" ht="9.75" customHeight="1">
      <c r="A26" s="113"/>
      <c r="B26" s="118"/>
      <c r="C26" s="118"/>
      <c r="D26" s="118"/>
      <c r="E26" s="118"/>
      <c r="F26" s="118"/>
      <c r="G26" s="114"/>
      <c r="H26" s="114"/>
      <c r="I26" s="28"/>
      <c r="J26" s="13"/>
    </row>
    <row r="27" spans="1:10" ht="61.5" customHeight="1">
      <c r="A27" s="113"/>
      <c r="B27" s="123" t="s">
        <v>47</v>
      </c>
      <c r="C27" s="469"/>
      <c r="D27" s="469"/>
      <c r="E27" s="78" t="s">
        <v>17</v>
      </c>
      <c r="F27" s="470"/>
      <c r="G27" s="470"/>
      <c r="H27" s="470"/>
      <c r="I27" s="13"/>
      <c r="J27" s="13"/>
    </row>
    <row r="28" spans="1:10" ht="14.25" customHeight="1">
      <c r="A28" s="119"/>
      <c r="B28" s="107"/>
      <c r="C28" s="107"/>
      <c r="D28" s="120"/>
      <c r="E28" s="107"/>
      <c r="F28" s="107"/>
      <c r="G28" s="113"/>
      <c r="H28" s="113"/>
      <c r="I28" s="13"/>
      <c r="J28" s="13"/>
    </row>
    <row r="29" spans="1:10" ht="21">
      <c r="A29" s="113"/>
      <c r="B29" s="124"/>
      <c r="C29" s="124" t="s">
        <v>48</v>
      </c>
      <c r="D29" s="124"/>
      <c r="E29" s="124"/>
      <c r="F29" s="124"/>
      <c r="G29" s="113"/>
      <c r="H29" s="113"/>
      <c r="I29" s="13"/>
      <c r="J29" s="13"/>
    </row>
    <row r="30" spans="1:10" ht="21">
      <c r="A30" s="113"/>
      <c r="B30" s="124"/>
      <c r="C30" s="124"/>
      <c r="D30" s="124"/>
      <c r="E30" s="124"/>
      <c r="F30" s="124"/>
      <c r="G30" s="113"/>
      <c r="H30" s="113"/>
      <c r="I30" s="13"/>
      <c r="J30" s="13"/>
    </row>
    <row r="31" spans="1:10" ht="28.5">
      <c r="A31" s="113"/>
      <c r="B31" s="124" t="s">
        <v>49</v>
      </c>
      <c r="C31" s="469" t="s">
        <v>70</v>
      </c>
      <c r="D31" s="469"/>
      <c r="E31" s="124"/>
      <c r="F31" s="124" t="s">
        <v>50</v>
      </c>
      <c r="G31" s="114"/>
      <c r="H31" s="113"/>
      <c r="I31" s="29"/>
      <c r="J31" s="29"/>
    </row>
    <row r="32" spans="1:10" ht="28.5">
      <c r="A32" s="113"/>
      <c r="B32" s="124"/>
      <c r="C32" s="124"/>
      <c r="D32" s="124"/>
      <c r="E32" s="124"/>
      <c r="F32" s="124"/>
      <c r="G32" s="114"/>
      <c r="H32" s="113"/>
      <c r="I32" s="29"/>
      <c r="J32" s="29"/>
    </row>
    <row r="33" spans="1:10" ht="28.5">
      <c r="A33" s="113"/>
      <c r="B33" s="124"/>
      <c r="C33" s="124"/>
      <c r="D33" s="124"/>
      <c r="E33" s="124"/>
      <c r="F33" s="124"/>
      <c r="G33" s="114"/>
      <c r="H33" s="113"/>
      <c r="I33" s="29"/>
      <c r="J33" s="29"/>
    </row>
    <row r="34" spans="1:10" ht="21">
      <c r="A34" s="121" t="s">
        <v>90</v>
      </c>
      <c r="B34" s="124"/>
      <c r="C34" s="124"/>
      <c r="D34" s="124"/>
      <c r="E34" s="124"/>
      <c r="F34" s="124"/>
      <c r="G34" s="113"/>
      <c r="H34" s="113"/>
      <c r="I34" s="13"/>
      <c r="J34" s="13"/>
    </row>
    <row r="35" spans="1:10" ht="21">
      <c r="A35" s="113"/>
      <c r="B35" s="124"/>
      <c r="C35" s="124"/>
      <c r="D35" s="124"/>
      <c r="E35" s="124"/>
      <c r="F35" s="124"/>
      <c r="G35" s="113"/>
      <c r="H35" s="113"/>
      <c r="I35" s="13"/>
      <c r="J35" s="13"/>
    </row>
    <row r="36" spans="1:10" s="102" customFormat="1" ht="23.25">
      <c r="A36" s="466"/>
      <c r="B36" s="467"/>
      <c r="C36" s="467"/>
      <c r="D36" s="467"/>
      <c r="E36" s="467"/>
      <c r="F36" s="467"/>
      <c r="G36" s="467"/>
      <c r="H36" s="467"/>
      <c r="I36" s="15"/>
      <c r="J36" s="15"/>
    </row>
  </sheetData>
  <sheetProtection formatCells="0" formatColumns="0" formatRows="0" autoFilter="0"/>
  <protectedRanges>
    <protectedRange sqref="A5:A14 B5:B6 B10:B13" name="Rozstęp1_1_2"/>
    <protectedRange sqref="B31:G33 I31:I33" name="Rozstęp1_2_1"/>
  </protectedRanges>
  <mergeCells count="49">
    <mergeCell ref="A36:H36"/>
    <mergeCell ref="B24:C24"/>
    <mergeCell ref="D24:F24"/>
    <mergeCell ref="G24:H24"/>
    <mergeCell ref="B25:F25"/>
    <mergeCell ref="G25:H25"/>
    <mergeCell ref="C27:D27"/>
    <mergeCell ref="C31:D31"/>
    <mergeCell ref="F27:H27"/>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G20:H20"/>
    <mergeCell ref="G14:H14"/>
    <mergeCell ref="B21:C21"/>
    <mergeCell ref="D21:F21"/>
    <mergeCell ref="B20:C20"/>
    <mergeCell ref="D14:E14"/>
    <mergeCell ref="D15:E15"/>
    <mergeCell ref="B15:C15"/>
    <mergeCell ref="B16:C16"/>
    <mergeCell ref="D20:F20"/>
    <mergeCell ref="G15:H15"/>
    <mergeCell ref="D16:E16"/>
    <mergeCell ref="B8:C8"/>
    <mergeCell ref="B9:C9"/>
    <mergeCell ref="B13:C13"/>
    <mergeCell ref="B14:C14"/>
    <mergeCell ref="C4:D4"/>
    <mergeCell ref="B6:C6"/>
    <mergeCell ref="D5:G5"/>
    <mergeCell ref="D6:E6"/>
    <mergeCell ref="G6:H6"/>
    <mergeCell ref="G9:H9"/>
    <mergeCell ref="D9:E9"/>
    <mergeCell ref="B7:C7"/>
  </mergeCells>
  <printOptions horizontalCentered="1"/>
  <pageMargins left="0" right="0" top="0.51181102362204722" bottom="0.35433070866141736" header="0.31496062992125984" footer="0.31496062992125984"/>
  <pageSetup paperSize="9" scale="54" orientation="landscape"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FX139"/>
  <sheetViews>
    <sheetView tabSelected="1" view="pageBreakPreview" zoomScale="50" zoomScaleNormal="40" zoomScaleSheetLayoutView="50" zoomScalePageLayoutView="42" workbookViewId="0">
      <selection activeCell="E1" sqref="E1"/>
    </sheetView>
  </sheetViews>
  <sheetFormatPr defaultRowHeight="26.25"/>
  <cols>
    <col min="1" max="1" width="14" style="11" customWidth="1"/>
    <col min="2" max="2" width="66.28515625" style="8" customWidth="1"/>
    <col min="3" max="3" width="52.28515625" customWidth="1"/>
    <col min="4" max="4" width="34.28515625" style="174" customWidth="1"/>
    <col min="5" max="5" width="43" style="174" customWidth="1"/>
    <col min="6" max="6" width="21.42578125" style="174" customWidth="1"/>
    <col min="7" max="7" width="53.42578125" style="174" customWidth="1"/>
    <col min="8" max="8" width="51.5703125" style="174" customWidth="1"/>
    <col min="9" max="9" width="31.85546875" customWidth="1"/>
    <col min="10" max="10" width="30.28515625" customWidth="1"/>
    <col min="11" max="11" width="46.7109375" customWidth="1"/>
  </cols>
  <sheetData>
    <row r="2" spans="1:11" ht="97.5" customHeight="1">
      <c r="A2" s="340" t="s">
        <v>142</v>
      </c>
      <c r="B2" s="340"/>
      <c r="C2" s="340"/>
      <c r="D2" s="340"/>
      <c r="E2" s="340"/>
      <c r="F2" s="340"/>
      <c r="G2" s="340"/>
      <c r="H2" s="340"/>
      <c r="I2" s="340"/>
      <c r="J2" s="340"/>
      <c r="K2" s="340"/>
    </row>
    <row r="3" spans="1:11" ht="204.75" customHeight="1">
      <c r="A3" s="240"/>
      <c r="B3" s="502" t="s">
        <v>30</v>
      </c>
      <c r="C3" s="502"/>
      <c r="D3" s="498" t="s">
        <v>196</v>
      </c>
      <c r="E3" s="498"/>
      <c r="F3" s="498"/>
      <c r="G3" s="498"/>
      <c r="H3" s="498"/>
      <c r="I3" s="498"/>
      <c r="J3" s="498"/>
      <c r="K3" s="498"/>
    </row>
    <row r="4" spans="1:11" ht="55.5" customHeight="1">
      <c r="A4" s="7"/>
      <c r="B4" s="503" t="s">
        <v>21</v>
      </c>
      <c r="C4" s="503"/>
      <c r="D4" s="499" t="s">
        <v>116</v>
      </c>
      <c r="E4" s="499"/>
      <c r="F4" s="499"/>
      <c r="G4" s="499"/>
      <c r="H4" s="499"/>
      <c r="I4" s="499"/>
      <c r="J4" s="499"/>
      <c r="K4" s="499"/>
    </row>
    <row r="5" spans="1:11" ht="90.75" customHeight="1">
      <c r="A5" s="7"/>
      <c r="B5" s="503" t="s">
        <v>22</v>
      </c>
      <c r="C5" s="503"/>
      <c r="D5" s="500" t="s">
        <v>117</v>
      </c>
      <c r="E5" s="500"/>
      <c r="F5" s="500"/>
      <c r="G5" s="500"/>
      <c r="H5" s="500"/>
      <c r="I5" s="500"/>
      <c r="J5" s="500"/>
      <c r="K5" s="500"/>
    </row>
    <row r="6" spans="1:11" ht="60" customHeight="1">
      <c r="A6" s="7"/>
      <c r="B6" s="500" t="s">
        <v>23</v>
      </c>
      <c r="C6" s="500"/>
      <c r="D6" s="501" t="s">
        <v>189</v>
      </c>
      <c r="E6" s="501"/>
      <c r="F6" s="501"/>
      <c r="G6" s="501"/>
      <c r="H6" s="501"/>
      <c r="I6" s="501"/>
      <c r="J6" s="501"/>
      <c r="K6" s="501"/>
    </row>
    <row r="7" spans="1:11" ht="51" customHeight="1">
      <c r="B7" s="489" t="s">
        <v>31</v>
      </c>
      <c r="C7" s="489"/>
      <c r="D7" s="493"/>
      <c r="E7" s="493"/>
      <c r="F7" s="493"/>
      <c r="G7" s="493"/>
      <c r="H7" s="493"/>
      <c r="I7" s="493"/>
      <c r="J7" s="493"/>
      <c r="K7" s="493"/>
    </row>
    <row r="8" spans="1:11" ht="60" customHeight="1">
      <c r="B8" s="489" t="s">
        <v>19</v>
      </c>
      <c r="C8" s="489"/>
      <c r="D8" s="355"/>
      <c r="E8" s="355"/>
      <c r="F8" s="355"/>
      <c r="G8" s="355"/>
      <c r="H8" s="355"/>
      <c r="I8" s="355"/>
      <c r="J8" s="355"/>
      <c r="K8" s="355"/>
    </row>
    <row r="9" spans="1:11" ht="60" customHeight="1">
      <c r="B9" s="489" t="s">
        <v>1</v>
      </c>
      <c r="C9" s="489"/>
      <c r="D9" s="494"/>
      <c r="E9" s="494"/>
      <c r="F9" s="494"/>
      <c r="G9" s="494"/>
      <c r="H9" s="494"/>
      <c r="I9" s="494"/>
      <c r="J9" s="494"/>
      <c r="K9" s="494"/>
    </row>
    <row r="10" spans="1:11" ht="47.25" customHeight="1">
      <c r="B10" s="489" t="s">
        <v>32</v>
      </c>
      <c r="C10" s="489"/>
      <c r="D10" s="494"/>
      <c r="E10" s="494"/>
      <c r="F10" s="494"/>
      <c r="G10" s="494"/>
      <c r="H10" s="494"/>
      <c r="I10" s="494"/>
      <c r="J10" s="494"/>
      <c r="K10" s="494"/>
    </row>
    <row r="11" spans="1:11" ht="56.25" customHeight="1">
      <c r="B11" s="239" t="s">
        <v>55</v>
      </c>
      <c r="C11" s="239"/>
      <c r="D11" s="494"/>
      <c r="E11" s="494"/>
      <c r="F11" s="494"/>
      <c r="G11" s="494"/>
      <c r="H11" s="494"/>
      <c r="I11" s="494"/>
      <c r="J11" s="494"/>
      <c r="K11" s="494"/>
    </row>
    <row r="12" spans="1:11" ht="63.75" customHeight="1">
      <c r="B12" s="238"/>
      <c r="C12" s="238" t="s">
        <v>54</v>
      </c>
      <c r="D12" s="494"/>
      <c r="E12" s="494"/>
      <c r="F12" s="494"/>
      <c r="G12" s="494"/>
      <c r="H12" s="494"/>
      <c r="I12" s="494"/>
      <c r="J12" s="494"/>
      <c r="K12" s="494"/>
    </row>
    <row r="14" spans="1:11" ht="65.25" customHeight="1">
      <c r="A14" s="19"/>
      <c r="B14" s="237" t="s">
        <v>42</v>
      </c>
      <c r="C14" s="71">
        <f>[1]Nagłówek!C16</f>
        <v>0</v>
      </c>
      <c r="D14" s="236"/>
      <c r="E14" s="236"/>
      <c r="F14" s="236"/>
      <c r="G14" s="236"/>
      <c r="H14" s="290"/>
      <c r="I14" s="291" t="str">
        <f>Nagłówek!E17</f>
        <v>Data złożenia do Sekretariatu Naboru Wniosków :</v>
      </c>
      <c r="J14" s="19">
        <f>Nagłówek!F17</f>
        <v>0</v>
      </c>
      <c r="K14" s="135"/>
    </row>
    <row r="15" spans="1:11" ht="75.75" customHeight="1">
      <c r="A15" s="19"/>
      <c r="B15" s="308" t="s">
        <v>62</v>
      </c>
      <c r="C15" s="308"/>
      <c r="D15" s="308"/>
      <c r="E15" s="308"/>
      <c r="F15" s="308"/>
      <c r="G15" s="308"/>
      <c r="H15" s="308"/>
      <c r="I15" s="308"/>
      <c r="J15" s="308"/>
      <c r="K15" s="308"/>
    </row>
    <row r="16" spans="1:11" ht="53.25" customHeight="1" thickBot="1">
      <c r="A16" s="355" t="s">
        <v>27</v>
      </c>
      <c r="B16" s="355"/>
      <c r="C16" s="355"/>
      <c r="D16" s="355"/>
      <c r="E16" s="355"/>
      <c r="F16" s="355"/>
      <c r="G16" s="355"/>
      <c r="H16" s="355"/>
      <c r="I16" s="355"/>
      <c r="J16" s="355"/>
      <c r="K16" s="355"/>
    </row>
    <row r="17" spans="1:180" s="10" customFormat="1" ht="66.75" customHeight="1" thickTop="1" thickBot="1">
      <c r="A17" s="32" t="s">
        <v>10</v>
      </c>
      <c r="B17" s="33" t="s">
        <v>25</v>
      </c>
      <c r="C17" s="235"/>
      <c r="D17" s="352" t="s">
        <v>26</v>
      </c>
      <c r="E17" s="354"/>
      <c r="F17" s="354"/>
      <c r="G17" s="354"/>
      <c r="H17" s="353"/>
      <c r="I17" s="35" t="s">
        <v>2</v>
      </c>
      <c r="J17" s="35" t="s">
        <v>3</v>
      </c>
      <c r="K17" s="36" t="s">
        <v>4</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row>
    <row r="18" spans="1:180" ht="63.75" customHeight="1" thickTop="1">
      <c r="A18" s="164" t="s">
        <v>5</v>
      </c>
      <c r="B18" s="356" t="s">
        <v>193</v>
      </c>
      <c r="C18" s="356"/>
      <c r="D18" s="357" t="s">
        <v>93</v>
      </c>
      <c r="E18" s="357"/>
      <c r="F18" s="357"/>
      <c r="G18" s="357"/>
      <c r="H18" s="357"/>
      <c r="I18" s="25"/>
      <c r="J18" s="25"/>
      <c r="K18" s="255"/>
    </row>
    <row r="19" spans="1:180" ht="74.25" customHeight="1">
      <c r="A19" s="133" t="s">
        <v>6</v>
      </c>
      <c r="B19" s="327" t="s">
        <v>60</v>
      </c>
      <c r="C19" s="327"/>
      <c r="D19" s="358" t="s">
        <v>194</v>
      </c>
      <c r="E19" s="359"/>
      <c r="F19" s="359"/>
      <c r="G19" s="359"/>
      <c r="H19" s="359"/>
      <c r="I19" s="131"/>
      <c r="J19" s="131"/>
      <c r="K19" s="256"/>
    </row>
    <row r="20" spans="1:180" ht="277.5" customHeight="1">
      <c r="A20" s="133" t="s">
        <v>7</v>
      </c>
      <c r="B20" s="327" t="s">
        <v>61</v>
      </c>
      <c r="C20" s="327"/>
      <c r="D20" s="547" t="str">
        <f>oceniający1!D7</f>
        <v>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 z 2012 r. poz. 769, z 2020 r. poz. 2023 z późn. zm.);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2021 r. poz. 305 z późn. zm.)), i/lub                                                                                                                                                                                                                                                                                                                                                                            3.Jeżeli wnioskodawcy/partnerzy znajdują się w trudnej sytuacji w rozumieniu art. 2 ust.18 Rozporządzenia Komisji (UE) nr 651/14, wniosek zostaje odrzucony.</v>
      </c>
      <c r="E20" s="547"/>
      <c r="F20" s="547"/>
      <c r="G20" s="547"/>
      <c r="H20" s="547"/>
      <c r="I20" s="131"/>
      <c r="J20" s="131"/>
      <c r="K20" s="256"/>
    </row>
    <row r="21" spans="1:180" ht="51.75" customHeight="1">
      <c r="A21" s="133" t="s">
        <v>8</v>
      </c>
      <c r="B21" s="327" t="s">
        <v>127</v>
      </c>
      <c r="C21" s="327"/>
      <c r="D21" s="547" t="str">
        <f>oceniający1!D8</f>
        <v xml:space="preserve">Jeżeli projekt nie jest realizowany na terenie województwa świętokrzyskiego oraz jest realizowany poza wskazanym obszarem strategicznej interwencji (o ile dotyczy), wniosek zostaje odrzucony. </v>
      </c>
      <c r="E21" s="547"/>
      <c r="F21" s="547"/>
      <c r="G21" s="547"/>
      <c r="H21" s="547"/>
      <c r="I21" s="131"/>
      <c r="J21" s="131"/>
      <c r="K21" s="256"/>
    </row>
    <row r="22" spans="1:180" ht="86.25" customHeight="1">
      <c r="A22" s="133" t="s">
        <v>9</v>
      </c>
      <c r="B22" s="327" t="s">
        <v>126</v>
      </c>
      <c r="C22" s="327"/>
      <c r="D22" s="547" t="str">
        <f>oceniający1!D9</f>
        <v>Jeżeli we wniosku wpisano kod PKD/EKD który podlega wykluczeniu,  zgodnie z Rozporządzeniem Parlamentu Europejskiego i Rady (UE) nr 1303/2013; Rozporządzeniem Parlamentu  Europejskiego  i Rady (UE) nr 1301/2013, Rozporządzeniem Komisji (UE) nr 651/2014,Rozporządzeniem Komisji (UE) nr 1407/2013, wniosek zostaje odrzucony</v>
      </c>
      <c r="E22" s="547"/>
      <c r="F22" s="547"/>
      <c r="G22" s="547"/>
      <c r="H22" s="547"/>
      <c r="I22" s="131"/>
      <c r="J22" s="131"/>
      <c r="K22" s="75"/>
    </row>
    <row r="23" spans="1:180" ht="92.25" customHeight="1">
      <c r="A23" s="133" t="s">
        <v>33</v>
      </c>
      <c r="B23" s="343" t="s">
        <v>184</v>
      </c>
      <c r="C23" s="360"/>
      <c r="D23" s="543" t="str">
        <f>oceniający1!D10</f>
        <v xml:space="preserve">Jeżeli projekt jest zakończony w rozumieniu art. 65 ust. 6 Rozporządzenia ogólnego 1303/2013 z dnia 17  grudnia  2013  roku, wniosek  zostaje  odrzucony.  (Kryterium musi być spełnione na moment składania wniosku). </v>
      </c>
      <c r="E23" s="543"/>
      <c r="F23" s="543"/>
      <c r="G23" s="543"/>
      <c r="H23" s="543"/>
      <c r="I23" s="131"/>
      <c r="J23" s="131"/>
      <c r="K23" s="256"/>
    </row>
    <row r="24" spans="1:180" ht="87" customHeight="1">
      <c r="A24" s="133" t="s">
        <v>34</v>
      </c>
      <c r="B24" s="327" t="s">
        <v>185</v>
      </c>
      <c r="C24" s="327"/>
      <c r="D24" s="358" t="str">
        <f>oceniający1!D11</f>
        <v>Jeżeli we wniosku o dofinansowanie wartość wnioskowanego dofinansowania  przekracza pułap maksymalnego poziomu dofinansowania, wniosek zostaje odrzucony.</v>
      </c>
      <c r="E24" s="358"/>
      <c r="F24" s="358"/>
      <c r="G24" s="358"/>
      <c r="H24" s="358"/>
      <c r="I24" s="131"/>
      <c r="J24" s="131"/>
      <c r="K24" s="75"/>
    </row>
    <row r="25" spans="1:180" ht="96.75" customHeight="1">
      <c r="A25" s="133" t="s">
        <v>51</v>
      </c>
      <c r="B25" s="327" t="s">
        <v>186</v>
      </c>
      <c r="C25" s="327"/>
      <c r="D25" s="358" t="str">
        <f>oceniający1!D12</f>
        <v>Jeżeli wniosek nie spełnia warunku minimalnej/maksymalnej wartości projektu, wniosek zostaje odrzucony.</v>
      </c>
      <c r="E25" s="358"/>
      <c r="F25" s="358"/>
      <c r="G25" s="358"/>
      <c r="H25" s="358"/>
      <c r="I25" s="131"/>
      <c r="J25" s="131"/>
      <c r="K25" s="131"/>
    </row>
    <row r="26" spans="1:180" ht="111" customHeight="1">
      <c r="A26" s="133" t="s">
        <v>57</v>
      </c>
      <c r="B26" s="327" t="s">
        <v>187</v>
      </c>
      <c r="C26" s="327"/>
      <c r="D26" s="358" t="str">
        <f>oceniający1!D13</f>
        <v>Jeżeli wniosek nie spełnia warunku minimalnej/maksymalnej wartości wydatków kwalifikowalnych projektu, wniosek zostaje odrzucony.</v>
      </c>
      <c r="E26" s="358"/>
      <c r="F26" s="358"/>
      <c r="G26" s="358"/>
      <c r="H26" s="358"/>
      <c r="I26" s="131"/>
      <c r="J26" s="131"/>
      <c r="K26" s="131"/>
    </row>
    <row r="27" spans="1:180" ht="101.25" customHeight="1">
      <c r="A27" s="133">
        <v>10</v>
      </c>
      <c r="B27" s="343" t="s">
        <v>188</v>
      </c>
      <c r="C27" s="344"/>
      <c r="D27" s="544" t="str">
        <f>oceniający1!D14</f>
        <v xml:space="preserve">Jeżeli wniosek nie jest zgodny z typami projektów przewidzianymi dla danego działania, wniosek zostaje odrzucony. </v>
      </c>
      <c r="E27" s="545"/>
      <c r="F27" s="545"/>
      <c r="G27" s="545"/>
      <c r="H27" s="546"/>
      <c r="I27" s="131"/>
      <c r="J27" s="131"/>
      <c r="K27" s="131"/>
    </row>
    <row r="28" spans="1:180" ht="45" customHeight="1">
      <c r="A28" s="20"/>
      <c r="B28" s="68" t="s">
        <v>75</v>
      </c>
      <c r="C28" s="68"/>
      <c r="D28" s="234"/>
      <c r="E28" s="232"/>
      <c r="F28" s="232"/>
      <c r="G28" s="232"/>
      <c r="H28" s="232"/>
      <c r="I28" s="140"/>
      <c r="J28" s="140"/>
      <c r="K28" s="140"/>
    </row>
    <row r="29" spans="1:180" ht="46.5" customHeight="1">
      <c r="A29" s="20"/>
      <c r="B29" s="274"/>
      <c r="D29" s="294" t="s">
        <v>86</v>
      </c>
      <c r="E29" s="294"/>
      <c r="F29" s="294"/>
      <c r="G29" s="294"/>
      <c r="H29" s="294"/>
      <c r="I29" s="140"/>
      <c r="J29" s="140"/>
      <c r="K29" s="348"/>
    </row>
    <row r="30" spans="1:180" ht="46.5" customHeight="1" thickBot="1">
      <c r="A30" s="20"/>
      <c r="B30" s="275"/>
      <c r="C30" s="97"/>
      <c r="D30" s="97"/>
      <c r="E30" s="97"/>
      <c r="F30" s="97"/>
      <c r="G30" s="97"/>
      <c r="I30" s="95" t="s">
        <v>38</v>
      </c>
      <c r="J30" s="94" t="s">
        <v>87</v>
      </c>
      <c r="K30" s="349"/>
    </row>
    <row r="31" spans="1:180" ht="46.5" customHeight="1">
      <c r="A31" s="20"/>
      <c r="B31" s="142"/>
      <c r="C31" s="97"/>
      <c r="D31" s="97"/>
      <c r="E31" s="97"/>
      <c r="F31" s="97"/>
      <c r="G31" s="97"/>
      <c r="I31" s="96" t="str">
        <f>IF((LEN(TRIM(CONCATENATE(K19,K20,K21,K22,K23,K24,K25,K26,K27,K28)))=10),"X","")</f>
        <v/>
      </c>
      <c r="J31" s="93" t="str">
        <f>IF((LEN(TRIM(CONCATENATE(I19,I20,I21,I22,I23,I24,I25,I26,I27,I28)))&gt;0),"X","")</f>
        <v/>
      </c>
      <c r="K31" s="141"/>
    </row>
    <row r="32" spans="1:180" ht="46.5" customHeight="1">
      <c r="A32" s="20"/>
      <c r="B32" s="105" t="s">
        <v>42</v>
      </c>
      <c r="C32" s="73">
        <f>[1]Nagłówek!C16</f>
        <v>0</v>
      </c>
      <c r="D32" s="233"/>
      <c r="E32" s="233"/>
      <c r="F32" s="233"/>
      <c r="G32" s="233"/>
      <c r="H32" s="233"/>
      <c r="I32" s="140"/>
      <c r="J32" s="140"/>
      <c r="K32" s="141"/>
    </row>
    <row r="33" spans="1:136" ht="69" customHeight="1">
      <c r="A33" s="20"/>
      <c r="B33" s="340" t="s">
        <v>88</v>
      </c>
      <c r="C33" s="340"/>
      <c r="D33" s="340"/>
      <c r="E33" s="340"/>
      <c r="F33" s="340"/>
      <c r="G33" s="340"/>
      <c r="H33" s="340"/>
      <c r="I33" s="340"/>
      <c r="J33" s="340"/>
      <c r="K33" s="340"/>
    </row>
    <row r="34" spans="1:136" ht="36.75" customHeight="1" thickBot="1">
      <c r="A34" s="341" t="s">
        <v>27</v>
      </c>
      <c r="B34" s="341"/>
      <c r="C34" s="341"/>
      <c r="D34" s="341"/>
      <c r="E34" s="341"/>
      <c r="F34" s="341"/>
      <c r="G34" s="341"/>
      <c r="H34" s="341"/>
      <c r="I34" s="341"/>
      <c r="J34" s="341"/>
      <c r="K34" s="341"/>
    </row>
    <row r="35" spans="1:136" s="9" customFormat="1" ht="79.5" customHeight="1" thickTop="1" thickBot="1">
      <c r="A35" s="37" t="s">
        <v>10</v>
      </c>
      <c r="B35" s="504" t="s">
        <v>25</v>
      </c>
      <c r="C35" s="505"/>
      <c r="D35" s="352" t="s">
        <v>26</v>
      </c>
      <c r="E35" s="354"/>
      <c r="F35" s="354"/>
      <c r="G35" s="354"/>
      <c r="H35" s="353"/>
      <c r="I35" s="35" t="s">
        <v>2</v>
      </c>
      <c r="J35" s="35" t="s">
        <v>3</v>
      </c>
      <c r="K35" s="36" t="s">
        <v>4</v>
      </c>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row>
    <row r="36" spans="1:136" s="16" customFormat="1" ht="120.75" customHeight="1" thickTop="1">
      <c r="A36" s="55" t="s">
        <v>5</v>
      </c>
      <c r="B36" s="335" t="s">
        <v>63</v>
      </c>
      <c r="C36" s="335"/>
      <c r="D36" s="336" t="str">
        <f>oceniający1!D25</f>
        <v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spełnienia kryteriów wyboru (zgodnie  z art. 45 ust. 3 ustawy wdrożeniowej). </v>
      </c>
      <c r="E36" s="337"/>
      <c r="F36" s="337"/>
      <c r="G36" s="337"/>
      <c r="H36" s="338"/>
      <c r="I36" s="56"/>
      <c r="J36" s="56"/>
      <c r="K36" s="56"/>
    </row>
    <row r="37" spans="1:136" s="16" customFormat="1" ht="219" customHeight="1">
      <c r="A37" s="57" t="s">
        <v>6</v>
      </c>
      <c r="B37" s="331" t="s">
        <v>145</v>
      </c>
      <c r="C37" s="331"/>
      <c r="D37" s="332" t="str">
        <f>oceniający1!D26</f>
        <v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v>
      </c>
      <c r="E37" s="333"/>
      <c r="F37" s="333"/>
      <c r="G37" s="333"/>
      <c r="H37" s="334"/>
      <c r="I37" s="58"/>
      <c r="J37" s="58"/>
      <c r="K37" s="58"/>
    </row>
    <row r="38" spans="1:136" s="16" customFormat="1" ht="283.5" customHeight="1">
      <c r="A38" s="57" t="s">
        <v>7</v>
      </c>
      <c r="B38" s="331" t="s">
        <v>147</v>
      </c>
      <c r="C38" s="331"/>
      <c r="D38" s="332" t="str">
        <f>oceniający1!D27</f>
        <v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v>
      </c>
      <c r="E38" s="333"/>
      <c r="F38" s="333"/>
      <c r="G38" s="333"/>
      <c r="H38" s="334"/>
      <c r="I38" s="58"/>
      <c r="J38" s="58"/>
      <c r="K38" s="58"/>
    </row>
    <row r="39" spans="1:136" s="16" customFormat="1" ht="168.75" customHeight="1">
      <c r="A39" s="57" t="s">
        <v>8</v>
      </c>
      <c r="B39" s="327" t="s">
        <v>144</v>
      </c>
      <c r="C39" s="327"/>
      <c r="D39" s="328" t="str">
        <f>oceniający1!D28</f>
        <v>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v>
      </c>
      <c r="E39" s="329"/>
      <c r="F39" s="329"/>
      <c r="G39" s="329"/>
      <c r="H39" s="330"/>
      <c r="I39" s="58"/>
      <c r="J39" s="58"/>
      <c r="K39" s="58"/>
    </row>
    <row r="40" spans="1:136" s="16" customFormat="1" ht="243.75" customHeight="1">
      <c r="A40" s="57" t="s">
        <v>9</v>
      </c>
      <c r="B40" s="327" t="s">
        <v>146</v>
      </c>
      <c r="C40" s="327"/>
      <c r="D40" s="495" t="str">
        <f>oceniający1!D29</f>
        <v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spełnienia kryteriów wyboru (zgodnie  z art. 45 ust. 3 ustawy wdrożeniowej). </v>
      </c>
      <c r="E40" s="496"/>
      <c r="F40" s="496"/>
      <c r="G40" s="496"/>
      <c r="H40" s="497"/>
      <c r="I40" s="58"/>
      <c r="J40" s="58"/>
      <c r="K40" s="58"/>
    </row>
    <row r="41" spans="1:136" s="16" customFormat="1" ht="114.75" customHeight="1">
      <c r="A41" s="57" t="s">
        <v>33</v>
      </c>
      <c r="B41" s="327" t="s">
        <v>64</v>
      </c>
      <c r="C41" s="327"/>
      <c r="D41" s="495" t="str">
        <f>oceniający1!D30</f>
        <v xml:space="preserve">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spełnienia kryteriów wyboru (zgodnie z art. 45 ust. 3 ustawy wdrożeniowej). </v>
      </c>
      <c r="E41" s="496"/>
      <c r="F41" s="496"/>
      <c r="G41" s="496"/>
      <c r="H41" s="497"/>
      <c r="I41" s="58"/>
      <c r="J41" s="58"/>
      <c r="K41" s="58"/>
    </row>
    <row r="42" spans="1:136" s="16" customFormat="1" ht="157.5" customHeight="1">
      <c r="A42" s="57" t="s">
        <v>34</v>
      </c>
      <c r="B42" s="327" t="s">
        <v>65</v>
      </c>
      <c r="C42" s="327"/>
      <c r="D42" s="328" t="str">
        <f>oceniający1!D31</f>
        <v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v>
      </c>
      <c r="E42" s="329"/>
      <c r="F42" s="329"/>
      <c r="G42" s="329"/>
      <c r="H42" s="330"/>
      <c r="I42" s="58"/>
      <c r="J42" s="58"/>
      <c r="K42" s="58"/>
    </row>
    <row r="43" spans="1:136" s="16" customFormat="1" ht="225.75" customHeight="1">
      <c r="A43" s="401" t="s">
        <v>51</v>
      </c>
      <c r="B43" s="384" t="s">
        <v>134</v>
      </c>
      <c r="C43" s="385"/>
      <c r="D43" s="431" t="str">
        <f>oceniający1!D32</f>
        <v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wykazanie  pozytywnego  wpływu  na  zasadę  niedyskryminacji,  w  tym dostępności dla osób z niepełnosprawnościami.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v>
      </c>
      <c r="E43" s="432"/>
      <c r="F43" s="432"/>
      <c r="G43" s="432"/>
      <c r="H43" s="433"/>
      <c r="I43" s="363"/>
      <c r="J43" s="363"/>
      <c r="K43" s="363"/>
    </row>
    <row r="44" spans="1:136" s="16" customFormat="1" ht="60" customHeight="1">
      <c r="A44" s="402"/>
      <c r="B44" s="369"/>
      <c r="C44" s="370"/>
      <c r="D44" s="434"/>
      <c r="E44" s="435"/>
      <c r="F44" s="435"/>
      <c r="G44" s="435"/>
      <c r="H44" s="436"/>
      <c r="I44" s="364"/>
      <c r="J44" s="364"/>
      <c r="K44" s="364"/>
    </row>
    <row r="45" spans="1:136" s="16" customFormat="1" ht="382.5" customHeight="1">
      <c r="A45" s="57" t="s">
        <v>57</v>
      </c>
      <c r="B45" s="331" t="s">
        <v>133</v>
      </c>
      <c r="C45" s="331"/>
      <c r="D45" s="332" t="str">
        <f>oceniający1!D34</f>
        <v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v>
      </c>
      <c r="E45" s="333"/>
      <c r="F45" s="333"/>
      <c r="G45" s="333"/>
      <c r="H45" s="334"/>
      <c r="I45" s="58"/>
      <c r="J45" s="58"/>
      <c r="K45" s="58"/>
    </row>
    <row r="46" spans="1:136" ht="151.5" customHeight="1">
      <c r="A46" s="133" t="s">
        <v>58</v>
      </c>
      <c r="B46" s="331" t="s">
        <v>135</v>
      </c>
      <c r="C46" s="331"/>
      <c r="D46" s="328" t="str">
        <f>oceniający1!D35</f>
        <v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v>
      </c>
      <c r="E46" s="329"/>
      <c r="F46" s="329"/>
      <c r="G46" s="329"/>
      <c r="H46" s="330"/>
      <c r="I46" s="131"/>
      <c r="J46" s="131"/>
      <c r="K46" s="131"/>
    </row>
    <row r="47" spans="1:136" ht="244.5" customHeight="1">
      <c r="A47" s="133" t="s">
        <v>59</v>
      </c>
      <c r="B47" s="331" t="s">
        <v>76</v>
      </c>
      <c r="C47" s="381"/>
      <c r="D47" s="490" t="str">
        <f>oceniający1!D36</f>
        <v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v>
      </c>
      <c r="E47" s="491"/>
      <c r="F47" s="491"/>
      <c r="G47" s="491"/>
      <c r="H47" s="492"/>
      <c r="I47" s="131"/>
      <c r="J47" s="131"/>
      <c r="K47" s="131"/>
    </row>
    <row r="48" spans="1:136" ht="153" customHeight="1">
      <c r="A48" s="133" t="s">
        <v>121</v>
      </c>
      <c r="B48" s="331" t="s">
        <v>94</v>
      </c>
      <c r="C48" s="381"/>
      <c r="D48" s="328" t="str">
        <f>oceniający1!D37</f>
        <v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v>
      </c>
      <c r="E48" s="382"/>
      <c r="F48" s="382"/>
      <c r="G48" s="382"/>
      <c r="H48" s="383"/>
      <c r="I48" s="131"/>
      <c r="J48" s="131"/>
      <c r="K48" s="131"/>
    </row>
    <row r="49" spans="1:60" ht="131.25" customHeight="1">
      <c r="A49" s="133" t="s">
        <v>122</v>
      </c>
      <c r="B49" s="331" t="s">
        <v>136</v>
      </c>
      <c r="C49" s="381"/>
      <c r="D49" s="328" t="str">
        <f>oceniający1!D38</f>
        <v>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v>
      </c>
      <c r="E49" s="382"/>
      <c r="F49" s="382"/>
      <c r="G49" s="382"/>
      <c r="H49" s="383"/>
      <c r="I49" s="131"/>
      <c r="J49" s="131"/>
      <c r="K49" s="131"/>
    </row>
    <row r="50" spans="1:60" ht="28.5" customHeight="1">
      <c r="A50" s="20"/>
      <c r="B50" s="31" t="s">
        <v>75</v>
      </c>
      <c r="C50" s="21"/>
      <c r="D50" s="232"/>
      <c r="E50" s="232"/>
      <c r="F50" s="232"/>
      <c r="G50" s="232"/>
      <c r="H50" s="232"/>
      <c r="I50" s="140"/>
      <c r="J50" s="140"/>
      <c r="K50" s="140"/>
    </row>
    <row r="51" spans="1:60" ht="55.5" customHeight="1">
      <c r="A51" s="17"/>
      <c r="B51" s="170" t="str">
        <f>[1]oceniający1!B37</f>
        <v>Numer ewidencyjny wniosku:</v>
      </c>
      <c r="C51" s="71">
        <f>[1]Nagłówek!C16</f>
        <v>0</v>
      </c>
      <c r="D51" s="521"/>
      <c r="E51" s="521"/>
      <c r="F51" s="218"/>
      <c r="G51" s="218"/>
      <c r="H51" s="217"/>
      <c r="I51" s="18"/>
      <c r="J51" s="18"/>
      <c r="K51" s="18"/>
    </row>
    <row r="52" spans="1:60" ht="55.5" customHeight="1">
      <c r="A52" s="308" t="s">
        <v>71</v>
      </c>
      <c r="B52" s="308"/>
      <c r="C52" s="308"/>
      <c r="D52" s="308"/>
      <c r="E52" s="308"/>
      <c r="F52" s="308"/>
      <c r="G52" s="308"/>
      <c r="H52" s="308"/>
      <c r="I52" s="308"/>
      <c r="J52" s="308"/>
      <c r="K52" s="308"/>
    </row>
    <row r="53" spans="1:60" s="51" customFormat="1" ht="45" customHeight="1" thickBot="1">
      <c r="A53" s="341" t="s">
        <v>141</v>
      </c>
      <c r="B53" s="341"/>
      <c r="C53" s="341"/>
      <c r="D53" s="341"/>
      <c r="E53" s="341"/>
      <c r="F53" s="341"/>
      <c r="G53" s="341"/>
      <c r="H53" s="341"/>
      <c r="I53" s="341"/>
      <c r="J53" s="341"/>
      <c r="K53" s="341"/>
    </row>
    <row r="54" spans="1:60" ht="70.5" customHeight="1" thickTop="1" thickBot="1">
      <c r="A54" s="59" t="s">
        <v>10</v>
      </c>
      <c r="B54" s="395" t="s">
        <v>25</v>
      </c>
      <c r="C54" s="396"/>
      <c r="D54" s="397" t="s">
        <v>66</v>
      </c>
      <c r="E54" s="398"/>
      <c r="F54" s="398"/>
      <c r="G54" s="398"/>
      <c r="H54" s="399"/>
      <c r="I54" s="60" t="s">
        <v>2</v>
      </c>
      <c r="J54" s="60" t="s">
        <v>3</v>
      </c>
      <c r="K54" s="61" t="s">
        <v>4</v>
      </c>
    </row>
    <row r="55" spans="1:60" ht="70.5" customHeight="1" thickTop="1">
      <c r="A55" s="365" t="s">
        <v>5</v>
      </c>
      <c r="B55" s="367" t="s">
        <v>96</v>
      </c>
      <c r="C55" s="368"/>
      <c r="D55" s="371" t="str">
        <f>oceniający1!D44</f>
        <v>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v>
      </c>
      <c r="E55" s="372"/>
      <c r="F55" s="372"/>
      <c r="G55" s="372"/>
      <c r="H55" s="373"/>
      <c r="I55" s="377"/>
      <c r="J55" s="377"/>
      <c r="K55" s="379"/>
    </row>
    <row r="56" spans="1:60" s="46" customFormat="1" ht="82.5" customHeight="1">
      <c r="A56" s="366"/>
      <c r="B56" s="369"/>
      <c r="C56" s="370"/>
      <c r="D56" s="374"/>
      <c r="E56" s="375"/>
      <c r="F56" s="375"/>
      <c r="G56" s="375"/>
      <c r="H56" s="376"/>
      <c r="I56" s="516"/>
      <c r="J56" s="516"/>
      <c r="K56" s="534"/>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row>
    <row r="57" spans="1:60" s="46" customFormat="1" ht="237" customHeight="1">
      <c r="A57" s="133" t="s">
        <v>6</v>
      </c>
      <c r="B57" s="327" t="s">
        <v>97</v>
      </c>
      <c r="C57" s="403"/>
      <c r="D57" s="542" t="str">
        <f>oceniający1!D46</f>
        <v>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wraz z załącznikami.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v>
      </c>
      <c r="E57" s="542"/>
      <c r="F57" s="542"/>
      <c r="G57" s="542"/>
      <c r="H57" s="542"/>
      <c r="I57" s="378"/>
      <c r="J57" s="378"/>
      <c r="K57" s="380"/>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row>
    <row r="58" spans="1:60" s="46" customFormat="1" ht="259.5" customHeight="1">
      <c r="A58" s="133" t="s">
        <v>7</v>
      </c>
      <c r="B58" s="343" t="s">
        <v>98</v>
      </c>
      <c r="C58" s="344"/>
      <c r="D58" s="495" t="str">
        <f>oceniający1!D47</f>
        <v>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v>
      </c>
      <c r="E58" s="539"/>
      <c r="F58" s="539"/>
      <c r="G58" s="539"/>
      <c r="H58" s="540"/>
      <c r="I58" s="45"/>
      <c r="J58" s="45"/>
      <c r="K58" s="4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46" customFormat="1" ht="169.5" customHeight="1">
      <c r="A59" s="133" t="s">
        <v>8</v>
      </c>
      <c r="B59" s="343" t="s">
        <v>99</v>
      </c>
      <c r="C59" s="344"/>
      <c r="D59" s="495" t="str">
        <f>oceniający1!D48</f>
        <v>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v>
      </c>
      <c r="E59" s="539"/>
      <c r="F59" s="539"/>
      <c r="G59" s="539"/>
      <c r="H59" s="540"/>
      <c r="I59" s="45"/>
      <c r="J59" s="45"/>
      <c r="K59" s="4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46" customFormat="1" ht="163.5" customHeight="1">
      <c r="A60" s="133" t="s">
        <v>9</v>
      </c>
      <c r="B60" s="327" t="s">
        <v>100</v>
      </c>
      <c r="C60" s="327"/>
      <c r="D60" s="538" t="str">
        <f>oceniający1!D49</f>
        <v>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v>
      </c>
      <c r="E60" s="538"/>
      <c r="F60" s="538"/>
      <c r="G60" s="538"/>
      <c r="H60" s="538"/>
      <c r="I60" s="45"/>
      <c r="J60" s="45"/>
      <c r="K60" s="4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46" customFormat="1" ht="240.75" customHeight="1">
      <c r="A61" s="133" t="s">
        <v>33</v>
      </c>
      <c r="B61" s="327" t="str">
        <f>oceniający1!B50</f>
        <v>Czy projekt dotyczy innowacji produktowej?</v>
      </c>
      <c r="C61" s="327"/>
      <c r="D61" s="541" t="str">
        <f>oceniający1!D50</f>
        <v>Ocenie podlega, czy projekt dotyczy innowacji produktowej. Do oceny kryterium przyjmuje się definicję innowacji określoną w podręczniku OECD Podręcznik Oslo, zgodnie z którą przez innowację należy rozumieć nowy lub ulepszony produkt lub proces (lub ich połączenie), który różni się znacząco od poprzednich produktów lub procesów danej jednostki i który został udostępniony potencjalnym użytkownikom (produkt) lub wprowadzony do użytku przez jednostkę (proces). Zgodnie z ww. definicją można rozróżnić: • Innowacja produktowa to nowy lub ulepszony wyrób lub usługa, które różnią się znacząco od dotychczasowych wyrobów lub usług przedsiębiorstwa i które zostały wprowadzone na rynek. • Innowacja w procesie biznesowym to nowy lub ulepszony proces biznesowy dla jednej lub wielu funkcji biznesowych, który różni się znacząco od dotychczasowych procesów biznesowych przedsiębiorstwa i który został wprowadzony do użytku przez przedsiębiorstwo. W przedmiotowy konkursie innowacja w procesie biznesowym może stanowić element uzupełniający innowacji produktowej. 
Na wezwanie Instytucji Zarządzającej RPOWŚ 2014-2020, Wnioskodawca może uzupełnić lub poprawić projekt w zakresie niniejszego kryterium na etapie oceny spełniania kryteriów wyboru (zgodnie z art. 45 ust. 3 ustawy wdrożeniowej).</v>
      </c>
      <c r="E61" s="541"/>
      <c r="F61" s="541"/>
      <c r="G61" s="541"/>
      <c r="H61" s="541"/>
      <c r="I61" s="45"/>
      <c r="J61" s="45"/>
      <c r="K61" s="45"/>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46" customFormat="1" ht="408.75" customHeight="1">
      <c r="A62" s="302" t="s">
        <v>34</v>
      </c>
      <c r="B62" s="327" t="str">
        <f>oceniający1!B51</f>
        <v>Czy projekt obejmuje badania przemysłowe i prace rozwojowe albo prace rozwojowe?</v>
      </c>
      <c r="C62" s="343"/>
      <c r="D62" s="386" t="str">
        <f>oceniający2!D51</f>
        <v xml:space="preserve">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„badania przemysłowe”-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„eksperymentalne prace rozwojowe”-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v>
      </c>
      <c r="E62" s="387"/>
      <c r="F62" s="387"/>
      <c r="G62" s="387"/>
      <c r="H62" s="388"/>
      <c r="I62" s="476"/>
      <c r="J62" s="477"/>
      <c r="K62" s="47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46" customFormat="1" ht="255.75" customHeight="1">
      <c r="A63" s="302"/>
      <c r="B63" s="327"/>
      <c r="C63" s="343"/>
      <c r="D63" s="486" t="str">
        <f>oceniający2!D52</f>
        <v>W ramach konkursu dofinansowanie mogą uzyskać wyłącznie projekty które przed rozpoczęciem realizacji cechuje co najmniej IV poziom gotowości technologicznej1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v>
      </c>
      <c r="E63" s="487"/>
      <c r="F63" s="487"/>
      <c r="G63" s="487"/>
      <c r="H63" s="488"/>
      <c r="I63" s="476"/>
      <c r="J63" s="477"/>
      <c r="K63" s="47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46" customFormat="1" ht="290.25" customHeight="1">
      <c r="A64" s="302" t="s">
        <v>51</v>
      </c>
      <c r="B64" s="327" t="str">
        <f>oceniający1!B53</f>
        <v>Czy Wnioskodawca przedłożył Biznes Plan inwestycji zawierający informacje niezbędne do przeprowadzenia oceny?</v>
      </c>
      <c r="C64" s="343"/>
      <c r="D64" s="473" t="str">
        <f>oceniający1!D53</f>
        <v xml:space="preserve">Ocenie podlegać będzie czy: 
• Etapy prac są jasno sprecyzowane, niezbędne i układają się w logiczną całość 
• Harmonogram jest realistyczny i adekwatny do zakładanych rezultatów 
• Etapy realizacji projektu zostały właściwie rozpisane z wyszczególnieniem zakupu infrastruktury, prac przemysłowych oraz prac rozwojowych (o ile są przewidziane w projekcie) 
• Kamień milowy (efekt końcowy) każdego z etapów określono w sposób mierzalny oraz wskazano wpływ jego nieosiągnięcia na zasadność kontynuacji projektu 
• W sposób wyczerpujący i rzetelny przeprowadzono analizę ryzyka każdego etapu 
• Etapy realizacji inwestycji nie nakładają się w czasie. Każdy kolejny etap następuje po zakończeniu poprzedniego tj. Wnioskodawca ujmuje jako I etap zakup infrastruktury po jego zakończeniu przystępuje do realizacji etapu II itd. 
• Zweryfikowano zapotrzebowanie rynku na planowane wdrożenie wyników prac B+R. Wynikiem prowadzonych prac B+R (bez względu na fakt czy są one finansowane w ramach projektu czy też w okresie trwałości) muszą być produkty, które zaspokoją faktyczne zapotrzebowanie klientów. Wnioskodawca w sposób rzetelny musi uzasadnić potrzeby i wymagania potencjalnych odbiorców. 
</v>
      </c>
      <c r="E64" s="474"/>
      <c r="F64" s="474"/>
      <c r="G64" s="474"/>
      <c r="H64" s="475"/>
      <c r="I64" s="476"/>
      <c r="J64" s="477"/>
      <c r="K64" s="47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46" customFormat="1" ht="324.75" customHeight="1">
      <c r="A65" s="302"/>
      <c r="B65" s="327"/>
      <c r="C65" s="343"/>
      <c r="D65" s="389" t="str">
        <f>oceniający1!D54</f>
        <v>• W sposób precyzyjny i rzetelny wykazano zaangażowanie i doświadczenie kadry pracowniczej do przeprowadzenia prac B+R (dotyczy jeśli Wnioskodawca zakłada prace B+R w okresie realizacji projektu) tj.: 
- zespół badawczy, w szczególności kierownik prac B+R, posiada wiedzę i doświadczenie adekwatne do zakresu i rodzaju zaplanowanych prac B+R – czy wykazano dotychczasowe doświadczenie w prowadzeniu prac B+R (dotyczące zakresu projektu) oraz dostarczono dokumenty, które to potwierdzają 
- w sposób właściwy określono role poszczególnych osób, przypisano im właściwe stanowiska oraz dobrano adekwatnie do zadań 
- W przypadku zaangażowania w projekcie do prac B+R podwykonawcy, należy wykazać jego potencjał kadrowy albo w przypadku gdy podwykonawca nie został wybrany wymagania jakie musi spełniać 
- koszty zarządzania rozumiane jako koszt wynagrodzenia personelu zarządzającego nie przekraczają 5% wartości kosztów kwalifikowalnych w projekcie 
- czy w Biznes Planie wykazano potencjał i doświadczenie osoby/osób które będą zaangażowane we wdrażanie projektu - czy w przypadku pracowników pomocniczych w sposób szczegółowy opisano zakres zadań do których będą zaangażowani oraz wymiar czasu pracy w ramach projektu 
• czy w sposób precyzyjny wykazano, iż planowana do zakup infrastruktura B+R pokrywa się z zakresem prac B+R, które Wnioskodawca planuje przeprowadzić w ramach projektu 
Na wezwanie Instytucji Zarządzającej RPOWŚ 2014-2020, Wnioskodawca może uzupełnić lub poprawić projekt w zakresie niniejszego kryterium na etapie oceny spełniania kryteriów wyboru (zgodnie z art. 45 ust. 3 ustawy wdrożeniowej).</v>
      </c>
      <c r="E65" s="390"/>
      <c r="F65" s="390"/>
      <c r="G65" s="390"/>
      <c r="H65" s="391"/>
      <c r="I65" s="476"/>
      <c r="J65" s="477"/>
      <c r="K65" s="477"/>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46" customFormat="1" ht="135.75" customHeight="1">
      <c r="A66" s="254" t="s">
        <v>57</v>
      </c>
      <c r="B66" s="327" t="s">
        <v>198</v>
      </c>
      <c r="C66" s="327"/>
      <c r="D66" s="362" t="str">
        <f>oceniający1!D55</f>
        <v>Ocena kryterium zostanie oparta na dokumentach finansowych Wnioskodawcy za okres 3 kolejnych zamkniętych okresów obrachunkowych wybranych z pięciu ostatnich lat. 
Na wezwanie Instytucji Zarządzającej RPOWŚ 2014-2020, Wnioskodawca może uzupełnić lub poprawić projekt w zakresie niniejszego kryterium na etapie oceny spełniania kryteriów wyboru (zgodnie z art. 45 ust. 3 ustawy wdrożeniowej).</v>
      </c>
      <c r="E66" s="362"/>
      <c r="F66" s="362"/>
      <c r="G66" s="362"/>
      <c r="H66" s="362"/>
      <c r="I66" s="45"/>
      <c r="J66" s="45"/>
      <c r="K66" s="45"/>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46" customFormat="1" ht="95.25" customHeight="1">
      <c r="A67" s="139"/>
      <c r="B67" s="533" t="s">
        <v>201</v>
      </c>
      <c r="C67" s="533"/>
      <c r="D67" s="533"/>
      <c r="E67" s="533"/>
      <c r="F67" s="533"/>
      <c r="G67" s="533"/>
      <c r="H67" s="533"/>
      <c r="I67" s="533"/>
      <c r="J67" s="533"/>
      <c r="K67" s="53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9" spans="1:60" ht="6.75" customHeight="1"/>
    <row r="70" spans="1:60" ht="110.25" customHeight="1" thickBot="1">
      <c r="A70" s="7"/>
      <c r="B70" s="104" t="str">
        <f>[1]oceniający1!B37</f>
        <v>Numer ewidencyjny wniosku:</v>
      </c>
      <c r="C70" s="72">
        <f>[1]Nagłówek!C16</f>
        <v>0</v>
      </c>
      <c r="D70" s="535"/>
      <c r="E70" s="535"/>
      <c r="F70" s="231"/>
      <c r="G70" s="231"/>
      <c r="I70" s="51"/>
      <c r="J70" s="51"/>
      <c r="K70" s="5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s="46" customFormat="1" ht="83.25" customHeight="1" thickTop="1" thickBot="1">
      <c r="A71" s="137" t="s">
        <v>10</v>
      </c>
      <c r="B71" s="420" t="s">
        <v>14</v>
      </c>
      <c r="C71" s="421"/>
      <c r="D71" s="421"/>
      <c r="E71" s="421"/>
      <c r="F71" s="421"/>
      <c r="G71" s="421"/>
      <c r="H71" s="422"/>
      <c r="I71" s="423" t="s">
        <v>15</v>
      </c>
      <c r="J71" s="424"/>
      <c r="K71" s="44" t="s">
        <v>16</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46" customFormat="1" ht="81.75" customHeight="1" thickTop="1">
      <c r="A72" s="164" t="s">
        <v>5</v>
      </c>
      <c r="B72" s="425" t="s">
        <v>28</v>
      </c>
      <c r="C72" s="426"/>
      <c r="D72" s="426"/>
      <c r="E72" s="426"/>
      <c r="F72" s="426"/>
      <c r="G72" s="426"/>
      <c r="H72" s="427"/>
      <c r="I72" s="536"/>
      <c r="J72" s="536"/>
      <c r="K72" s="12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46" customFormat="1" ht="90.75" customHeight="1">
      <c r="A73" s="133" t="s">
        <v>6</v>
      </c>
      <c r="B73" s="313" t="s">
        <v>52</v>
      </c>
      <c r="C73" s="314"/>
      <c r="D73" s="314"/>
      <c r="E73" s="314"/>
      <c r="F73" s="314"/>
      <c r="G73" s="314"/>
      <c r="H73" s="315"/>
      <c r="I73" s="537"/>
      <c r="J73" s="537"/>
      <c r="K73" s="12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68.25" customHeight="1">
      <c r="A74" s="133" t="s">
        <v>7</v>
      </c>
      <c r="B74" s="313" t="s">
        <v>53</v>
      </c>
      <c r="C74" s="314"/>
      <c r="D74" s="314"/>
      <c r="E74" s="314"/>
      <c r="F74" s="314"/>
      <c r="G74" s="314"/>
      <c r="H74" s="315"/>
      <c r="I74" s="537"/>
      <c r="J74" s="537"/>
      <c r="K74" s="12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65.25" customHeight="1">
      <c r="A75" s="7"/>
      <c r="B75" s="134"/>
      <c r="C75" s="310" t="s">
        <v>37</v>
      </c>
      <c r="D75" s="310"/>
      <c r="E75" s="310"/>
      <c r="F75" s="310"/>
      <c r="G75" s="310"/>
      <c r="H75" s="310"/>
      <c r="I75" s="51"/>
      <c r="J75" s="51"/>
      <c r="K75" s="5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57" customHeight="1">
      <c r="A76" s="7"/>
      <c r="B76" s="134"/>
      <c r="C76" s="136"/>
      <c r="D76" s="230"/>
      <c r="E76" s="230"/>
      <c r="F76" s="230"/>
      <c r="G76" s="230"/>
      <c r="H76" s="230"/>
      <c r="I76" s="51"/>
      <c r="J76" s="51"/>
      <c r="K76" s="5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51" customFormat="1" ht="81" customHeight="1">
      <c r="A77" s="7"/>
      <c r="B77" s="134"/>
      <c r="C77" s="136"/>
      <c r="D77" s="230"/>
      <c r="E77" s="230"/>
      <c r="F77" s="230"/>
      <c r="G77" s="230"/>
      <c r="H77" s="23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51" customFormat="1" ht="180" customHeight="1">
      <c r="A78" s="7"/>
      <c r="B78" s="307"/>
      <c r="C78" s="307"/>
      <c r="D78" s="307"/>
      <c r="E78" s="307"/>
      <c r="F78" s="307"/>
      <c r="G78" s="307"/>
      <c r="H78" s="30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s="51" customFormat="1" ht="138" customHeight="1">
      <c r="A79" s="7"/>
      <c r="B79" s="134"/>
      <c r="C79" s="134"/>
      <c r="D79" s="134"/>
      <c r="E79" s="134"/>
      <c r="F79" s="134"/>
      <c r="G79" s="134"/>
      <c r="H79" s="13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s="51" customFormat="1" ht="81" customHeight="1">
      <c r="A80" s="7"/>
      <c r="B80" s="531"/>
      <c r="C80" s="532"/>
      <c r="D80" s="532"/>
      <c r="E80" s="532"/>
      <c r="F80" s="532"/>
      <c r="G80" s="532"/>
      <c r="H80" s="532"/>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row>
    <row r="81" spans="1:60" s="51" customFormat="1" ht="81" customHeight="1">
      <c r="A81" s="7"/>
      <c r="B81" s="98" t="s">
        <v>42</v>
      </c>
      <c r="C81" s="26">
        <f>[1]oceniający1!C37</f>
        <v>0</v>
      </c>
      <c r="D81" s="229"/>
      <c r="E81" s="229"/>
      <c r="F81" s="229"/>
      <c r="G81" s="229"/>
      <c r="H81" s="22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row>
    <row r="82" spans="1:60" s="51" customFormat="1" ht="58.5" customHeight="1">
      <c r="A82" s="11"/>
      <c r="B82" s="134"/>
      <c r="C82" s="308" t="s">
        <v>72</v>
      </c>
      <c r="D82" s="308"/>
      <c r="E82" s="308"/>
      <c r="F82" s="308"/>
      <c r="G82" s="308"/>
      <c r="H82" s="308"/>
      <c r="I82" s="309"/>
      <c r="J82" s="309"/>
      <c r="K82" s="309"/>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row>
    <row r="83" spans="1:60" s="51" customFormat="1" ht="69.75" customHeight="1">
      <c r="A83" s="11"/>
      <c r="B83" s="310" t="s">
        <v>29</v>
      </c>
      <c r="C83" s="310"/>
      <c r="D83" s="310"/>
      <c r="E83" s="310"/>
      <c r="F83" s="310"/>
      <c r="G83" s="310"/>
      <c r="H83" s="310"/>
      <c r="I83" s="310"/>
      <c r="J83" s="310"/>
      <c r="K83" s="310"/>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row>
    <row r="84" spans="1:60" s="51" customFormat="1" ht="69.75" customHeight="1" thickBot="1">
      <c r="A84" s="11"/>
      <c r="B84" s="24"/>
      <c r="C84" s="17"/>
      <c r="D84" s="228"/>
      <c r="E84" s="217"/>
      <c r="F84" s="217"/>
      <c r="G84" s="217"/>
      <c r="H84" s="217"/>
      <c r="I84" s="13"/>
      <c r="J84" s="13"/>
      <c r="K84" s="1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row>
    <row r="85" spans="1:60" ht="81" customHeight="1" thickTop="1">
      <c r="A85" s="527" t="s">
        <v>10</v>
      </c>
      <c r="B85" s="311" t="s">
        <v>11</v>
      </c>
      <c r="C85" s="311"/>
      <c r="D85" s="311" t="s">
        <v>13</v>
      </c>
      <c r="E85" s="311" t="s">
        <v>12</v>
      </c>
      <c r="F85" s="311" t="s">
        <v>20</v>
      </c>
      <c r="G85" s="311" t="s">
        <v>78</v>
      </c>
      <c r="H85" s="311" t="s">
        <v>0</v>
      </c>
      <c r="I85" s="311" t="s">
        <v>35</v>
      </c>
      <c r="J85" s="311"/>
      <c r="K85" s="418"/>
    </row>
    <row r="86" spans="1:60" ht="57.75" customHeight="1" thickBot="1">
      <c r="A86" s="528"/>
      <c r="B86" s="312"/>
      <c r="C86" s="312"/>
      <c r="D86" s="312"/>
      <c r="E86" s="312"/>
      <c r="F86" s="312"/>
      <c r="G86" s="312"/>
      <c r="H86" s="312"/>
      <c r="I86" s="529"/>
      <c r="J86" s="529"/>
      <c r="K86" s="530"/>
    </row>
    <row r="87" spans="1:60" ht="99.95" customHeight="1" thickTop="1">
      <c r="A87" s="164" t="s">
        <v>5</v>
      </c>
      <c r="B87" s="525" t="s">
        <v>101</v>
      </c>
      <c r="C87" s="526"/>
      <c r="D87" s="276" t="s">
        <v>109</v>
      </c>
      <c r="E87" s="277">
        <v>2</v>
      </c>
      <c r="F87" s="277">
        <v>8</v>
      </c>
      <c r="G87" s="227"/>
      <c r="H87" s="225">
        <f t="shared" ref="H87:H96" si="0">E87*G87</f>
        <v>0</v>
      </c>
      <c r="I87" s="451"/>
      <c r="J87" s="451"/>
      <c r="K87" s="451"/>
    </row>
    <row r="88" spans="1:60" ht="99.95" customHeight="1">
      <c r="A88" s="133" t="s">
        <v>6</v>
      </c>
      <c r="B88" s="484" t="s">
        <v>102</v>
      </c>
      <c r="C88" s="485"/>
      <c r="D88" s="278" t="s">
        <v>110</v>
      </c>
      <c r="E88" s="279">
        <v>2</v>
      </c>
      <c r="F88" s="279">
        <v>10</v>
      </c>
      <c r="G88" s="220"/>
      <c r="H88" s="222">
        <f t="shared" si="0"/>
        <v>0</v>
      </c>
      <c r="I88" s="451"/>
      <c r="J88" s="451"/>
      <c r="K88" s="451"/>
    </row>
    <row r="89" spans="1:60" s="1" customFormat="1" ht="99.95" customHeight="1">
      <c r="A89" s="133" t="s">
        <v>7</v>
      </c>
      <c r="B89" s="484" t="s">
        <v>103</v>
      </c>
      <c r="C89" s="485"/>
      <c r="D89" s="280" t="s">
        <v>79</v>
      </c>
      <c r="E89" s="281">
        <v>5</v>
      </c>
      <c r="F89" s="281">
        <v>5</v>
      </c>
      <c r="G89" s="226"/>
      <c r="H89" s="225">
        <f t="shared" si="0"/>
        <v>0</v>
      </c>
      <c r="I89" s="302"/>
      <c r="J89" s="302"/>
      <c r="K89" s="30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row>
    <row r="90" spans="1:60" ht="99.95" customHeight="1">
      <c r="A90" s="133" t="s">
        <v>8</v>
      </c>
      <c r="B90" s="484" t="s">
        <v>104</v>
      </c>
      <c r="C90" s="485"/>
      <c r="D90" s="278" t="s">
        <v>81</v>
      </c>
      <c r="E90" s="282">
        <v>4</v>
      </c>
      <c r="F90" s="279">
        <v>12</v>
      </c>
      <c r="G90" s="220"/>
      <c r="H90" s="222">
        <f t="shared" si="0"/>
        <v>0</v>
      </c>
      <c r="I90" s="302"/>
      <c r="J90" s="302"/>
      <c r="K90" s="302"/>
    </row>
    <row r="91" spans="1:60" ht="99.95" customHeight="1">
      <c r="A91" s="133" t="s">
        <v>9</v>
      </c>
      <c r="B91" s="484" t="s">
        <v>105</v>
      </c>
      <c r="C91" s="485"/>
      <c r="D91" s="278" t="s">
        <v>143</v>
      </c>
      <c r="E91" s="282">
        <v>3</v>
      </c>
      <c r="F91" s="279">
        <v>9</v>
      </c>
      <c r="G91" s="220"/>
      <c r="H91" s="222">
        <f t="shared" si="0"/>
        <v>0</v>
      </c>
      <c r="I91" s="302"/>
      <c r="J91" s="302"/>
      <c r="K91" s="302"/>
    </row>
    <row r="92" spans="1:60" ht="99.95" customHeight="1">
      <c r="A92" s="133" t="s">
        <v>33</v>
      </c>
      <c r="B92" s="484" t="s">
        <v>106</v>
      </c>
      <c r="C92" s="485"/>
      <c r="D92" s="278" t="s">
        <v>111</v>
      </c>
      <c r="E92" s="282">
        <v>2</v>
      </c>
      <c r="F92" s="279">
        <v>10</v>
      </c>
      <c r="G92" s="220"/>
      <c r="H92" s="223">
        <f t="shared" si="0"/>
        <v>0</v>
      </c>
      <c r="I92" s="302"/>
      <c r="J92" s="302"/>
      <c r="K92" s="302"/>
    </row>
    <row r="93" spans="1:60" ht="99.95" customHeight="1">
      <c r="A93" s="133" t="s">
        <v>34</v>
      </c>
      <c r="B93" s="471" t="s">
        <v>107</v>
      </c>
      <c r="C93" s="472"/>
      <c r="D93" s="278" t="s">
        <v>79</v>
      </c>
      <c r="E93" s="282">
        <v>5</v>
      </c>
      <c r="F93" s="279">
        <v>5</v>
      </c>
      <c r="G93" s="224"/>
      <c r="H93" s="223">
        <f t="shared" si="0"/>
        <v>0</v>
      </c>
      <c r="I93" s="302"/>
      <c r="J93" s="302"/>
      <c r="K93" s="302"/>
    </row>
    <row r="94" spans="1:60" ht="99.95" customHeight="1">
      <c r="A94" s="133" t="s">
        <v>51</v>
      </c>
      <c r="B94" s="471" t="s">
        <v>174</v>
      </c>
      <c r="C94" s="472"/>
      <c r="D94" s="278" t="s">
        <v>80</v>
      </c>
      <c r="E94" s="282">
        <v>3</v>
      </c>
      <c r="F94" s="279">
        <v>6</v>
      </c>
      <c r="G94" s="224"/>
      <c r="H94" s="223">
        <f t="shared" si="0"/>
        <v>0</v>
      </c>
      <c r="I94" s="302"/>
      <c r="J94" s="302"/>
      <c r="K94" s="302"/>
    </row>
    <row r="95" spans="1:60" ht="99.95" customHeight="1">
      <c r="A95" s="133" t="s">
        <v>57</v>
      </c>
      <c r="B95" s="471" t="s">
        <v>108</v>
      </c>
      <c r="C95" s="472"/>
      <c r="D95" s="278" t="s">
        <v>81</v>
      </c>
      <c r="E95" s="282">
        <v>3</v>
      </c>
      <c r="F95" s="279">
        <v>9</v>
      </c>
      <c r="G95" s="220"/>
      <c r="H95" s="222">
        <f t="shared" si="0"/>
        <v>0</v>
      </c>
      <c r="I95" s="302"/>
      <c r="J95" s="302"/>
      <c r="K95" s="302"/>
      <c r="L95" s="18"/>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row>
    <row r="96" spans="1:60" ht="99.95" customHeight="1">
      <c r="A96" s="254">
        <v>10</v>
      </c>
      <c r="B96" s="471" t="s">
        <v>175</v>
      </c>
      <c r="C96" s="472"/>
      <c r="D96" s="278" t="s">
        <v>176</v>
      </c>
      <c r="E96" s="282">
        <v>3</v>
      </c>
      <c r="F96" s="279">
        <v>6</v>
      </c>
      <c r="G96" s="220"/>
      <c r="H96" s="222">
        <f t="shared" si="0"/>
        <v>0</v>
      </c>
      <c r="I96" s="323"/>
      <c r="J96" s="324"/>
      <c r="K96" s="325"/>
      <c r="L96" s="18"/>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row>
    <row r="97" spans="1:60" ht="105" customHeight="1">
      <c r="A97" s="322" t="s">
        <v>82</v>
      </c>
      <c r="B97" s="322"/>
      <c r="C97" s="322"/>
      <c r="D97" s="322"/>
      <c r="E97" s="322"/>
      <c r="F97" s="221">
        <f>SUM(F87:F96)</f>
        <v>80</v>
      </c>
      <c r="G97" s="220"/>
      <c r="H97" s="219">
        <f>SUM(H87:H96)</f>
        <v>0</v>
      </c>
      <c r="I97" s="520"/>
      <c r="J97" s="520"/>
      <c r="K97" s="520"/>
      <c r="L97" s="18"/>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row>
    <row r="98" spans="1:60" s="51" customFormat="1" ht="79.5" customHeight="1">
      <c r="A98" s="7"/>
      <c r="B98" s="104" t="str">
        <f>[1]oceniający1!B37</f>
        <v>Numer ewidencyjny wniosku:</v>
      </c>
      <c r="C98" s="71">
        <f>[1]Nagłówek!C16</f>
        <v>0</v>
      </c>
      <c r="D98" s="521"/>
      <c r="E98" s="521"/>
      <c r="F98" s="218"/>
      <c r="G98" s="218"/>
      <c r="H98" s="217"/>
      <c r="I98" s="18"/>
      <c r="J98" s="18"/>
      <c r="K98" s="18"/>
      <c r="L98" s="18"/>
    </row>
    <row r="99" spans="1:60" ht="85.5" customHeight="1">
      <c r="A99" s="12"/>
      <c r="B99" s="135" t="s">
        <v>24</v>
      </c>
      <c r="C99" s="135"/>
      <c r="D99" s="216"/>
      <c r="E99" s="216"/>
      <c r="F99" s="216"/>
      <c r="G99" s="216"/>
      <c r="H99" s="216"/>
      <c r="I99" s="49"/>
      <c r="J99" s="49"/>
      <c r="K99" s="49"/>
      <c r="L99" s="18"/>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row>
    <row r="100" spans="1:60" ht="66" customHeight="1">
      <c r="A100" s="12"/>
      <c r="B100" s="5"/>
      <c r="C100" s="3"/>
      <c r="D100" s="215"/>
      <c r="E100" s="215"/>
      <c r="F100" s="215"/>
      <c r="G100" s="215"/>
      <c r="H100" s="215"/>
      <c r="I100" s="4"/>
      <c r="J100" s="4"/>
      <c r="K100" s="4"/>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row>
    <row r="101" spans="1:60" ht="210" customHeight="1">
      <c r="B101" s="2"/>
      <c r="C101" s="2"/>
      <c r="D101" s="214"/>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row>
    <row r="102" spans="1:60" ht="168.75" customHeight="1">
      <c r="D102" s="214"/>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row>
    <row r="103" spans="1:60" ht="284.25" customHeight="1">
      <c r="D103" s="2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row>
    <row r="104" spans="1:60" s="51" customFormat="1" ht="46.5" customHeight="1">
      <c r="A104" s="213"/>
      <c r="B104" s="212" t="str">
        <f>B98</f>
        <v>Numer ewidencyjny wniosku:</v>
      </c>
      <c r="C104" s="26">
        <f>C98</f>
        <v>0</v>
      </c>
      <c r="D104" s="211"/>
      <c r="E104" s="211"/>
      <c r="F104" s="211"/>
      <c r="G104" s="211"/>
      <c r="H104" s="211"/>
      <c r="I104" s="210"/>
      <c r="J104" s="210"/>
      <c r="K104" s="26"/>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51" customFormat="1" ht="74.25" customHeight="1" thickBot="1">
      <c r="A105" s="444" t="s">
        <v>36</v>
      </c>
      <c r="B105" s="444"/>
      <c r="C105" s="444"/>
      <c r="D105" s="444"/>
      <c r="E105" s="444"/>
      <c r="F105" s="444"/>
      <c r="G105" s="444"/>
      <c r="H105" s="444"/>
      <c r="I105" s="444"/>
      <c r="J105" s="444"/>
      <c r="K105" s="44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s="6" customFormat="1" ht="49.5" customHeight="1" thickTop="1" thickBot="1">
      <c r="A106" s="59" t="s">
        <v>10</v>
      </c>
      <c r="B106" s="63" t="s">
        <v>56</v>
      </c>
      <c r="C106" s="445" t="s">
        <v>26</v>
      </c>
      <c r="D106" s="446"/>
      <c r="E106" s="446"/>
      <c r="F106" s="446"/>
      <c r="G106" s="446"/>
      <c r="H106" s="446"/>
      <c r="I106" s="446"/>
      <c r="J106" s="446"/>
      <c r="K106" s="44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row>
    <row r="107" spans="1:60" s="51" customFormat="1" ht="409.5" customHeight="1" thickTop="1">
      <c r="A107" s="64">
        <v>1</v>
      </c>
      <c r="B107" s="138" t="s">
        <v>101</v>
      </c>
      <c r="C107" s="522" t="str">
        <f>'Instrukcja dokonywania oceny'!C3:K3</f>
        <v>W ramach kryterium ocenie podlegać będzie, czy przewidziano współpracę rozumianą jako nawiązanie lub rozwijanie współpracy z jednostką naukową w trakcie realizacji projektu i w okresie trwałości.
W ramach przedmiotowego kryterium ocenie podlegać będzie:
1. Charakter, forma współpracy oraz adekwatność do zakresu i przedmiotu planowanych w ramach agendy B+R.
2. Właściwy dobór podmiotu i jego oferty badawczej do planowanych prac B+R.
Współpraca z jednostkami naukowymi powinna być stosownie udokumentowana (np. umowa współpracy), trwała, szczegółowo opisana w dokumentacji projektowej.
Premiowane formy współpracy:
1. współpraca w ramach umowy wieloletniej,
2. współpraca w określonym czasie na potrzeby realizacji wspólnego projektu,
3. płatny staż pracownika B+R z danej jednostki naukowej w przedsiębiorstwie Wnioskodawcy,
4. zakup usług B+R w jednostkach naukowych,
5. usługowe wykonanie określonego zadania prowadzące do praktycznych rezultatów, np.: stworzenie prototypu urządzenia, dokonanie pomiarów testowych, wykonanie badań dotyczących określonego produktu lub usługi.
PUNKTACJA:
Brak nawiązania współpracy w ww. obszarach w pkt 1-5 – 0 pkt.
Wykazanie współpracy w 1 lub 2 określonych formach w pkt 1-5 –1pkt.
Wykazanie współpracy w 3 i więcej określonych formach w pkt 1-5 – 2 pkt.
Dodatkowe punkty Wnioskodawca może uzyskać jeśli wykaże, że:
• agenda B+R została sporządzona we współpracy z jednostką naukową od której Wnioskodawca zakupił prawa własności przemysłowej lub są one ich wspólną własnością 1 pkt,
• zakres dotychczasowej współpraca Wnioskodawcy z jednostką naukową jest adekwatny do przedmiotu zaplanowanych w ramach projektu prac B+R – 1 pkt.
Punkty podlegają sumowaniu.</v>
      </c>
      <c r="D107" s="523"/>
      <c r="E107" s="523"/>
      <c r="F107" s="523"/>
      <c r="G107" s="523"/>
      <c r="H107" s="523"/>
      <c r="I107" s="523"/>
      <c r="J107" s="523"/>
      <c r="K107" s="52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s="6" customFormat="1" ht="174" customHeight="1">
      <c r="A108" s="65" t="s">
        <v>6</v>
      </c>
      <c r="B108" s="132" t="s">
        <v>102</v>
      </c>
      <c r="C108" s="478" t="str">
        <f>'Instrukcja dokonywania oceny'!C4:K4</f>
        <v>Ocenie podlega analiza wzrostu potencjału innowacyjnego przedsiębiorstwa będącego rezultatem projektu w wyniku:
- zapewnienia użyteczności planowanych do prowadzenia prac B+R oraz ich wyników-1pkt,
- opłacalności ekonomicznej projektu i jego wyników - prac B+R, - 1pkt,
- potwierdzona przez Rzecznika Patentowego możliwość uzyskania praw własności przemysłowej/intelektualnej do wyników prac B+R zrealizowanych zgodnie z planem prac badawczych – 2 pkt,
- zastosowania rozwiązań mających pozytywny wpływ na środowisko, stosownymi do charakteru prowadzonej działalności – 1 pkt.
Punkty podlegają sumowaniu.</v>
      </c>
      <c r="D108" s="479"/>
      <c r="E108" s="479"/>
      <c r="F108" s="479"/>
      <c r="G108" s="479"/>
      <c r="H108" s="479"/>
      <c r="I108" s="479"/>
      <c r="J108" s="479"/>
      <c r="K108" s="48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row>
    <row r="109" spans="1:60" s="6" customFormat="1" ht="153" customHeight="1">
      <c r="A109" s="65" t="s">
        <v>7</v>
      </c>
      <c r="B109" s="132" t="s">
        <v>103</v>
      </c>
      <c r="C109" s="478" t="str">
        <f>'Instrukcja dokonywania oceny'!C5:K5</f>
        <v>Oceniający przyzna punkty za to kryterium, jeśli przedsiębiorstwo Wnioskodawcy jest mikroprzedsiębiorstwem, małym przedsiębiorstwem lub średnim przedsiębiorstwem zgodnie z definicją określoną w Załączniku nr I do rozporządzenia Komisji (UE) nr 651/2014.
PUNKTACJA:
Wnioskodawca nie należy do sektora MŚP – 0 pkt
Wnioskodawca należy do sektora MŚP – 1 pkt</v>
      </c>
      <c r="D109" s="479"/>
      <c r="E109" s="479"/>
      <c r="F109" s="479"/>
      <c r="G109" s="479"/>
      <c r="H109" s="479"/>
      <c r="I109" s="479"/>
      <c r="J109" s="479"/>
      <c r="K109" s="48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s="6" customFormat="1" ht="310.5" customHeight="1">
      <c r="A110" s="65" t="s">
        <v>8</v>
      </c>
      <c r="B110" s="132" t="s">
        <v>104</v>
      </c>
      <c r="C110" s="478" t="str">
        <f>'Instrukcja dokonywania oceny'!C6:K6</f>
        <v>W ramach przedmiotowego kryterium weryfikowane będzie czy:
• Wnioskodawca posiada doświadczenie w realizacji projektów o charakterze badawczo-rozwojowym. Ocena zostanie oparta na danych dotyczących Wnioskodawcy (a nie poszczególnych osób zaangażowanych w realizację projektu),
- w przypadku, gdy Wnioskodawca posiada doświadczenie w działalności badawczo-rozwojowej,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niewystarczające doświadczenie,                                                                                                                                                                                                                                                                                                                                                                                                                                                                                  1 pkt – badania zakończyły się sukcesem, ale nie zostały potwierdzone patentem/wzorem użytkowym/wzorem przemysłowym,
2- pkt - badania zakończyły się sukcesem oraz zostały potwierdzone patentem wzorem użytkowym/wzorem przemysłowym.
Dodatkowy 1 punkt otrzyma Wnioskodawca, który udokumentuje, iż w ostatnich 5 latach skutecznie przeprowadził projekt B+R dofinansowany ze środków publicznych.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v>
      </c>
      <c r="D110" s="479"/>
      <c r="E110" s="479"/>
      <c r="F110" s="479"/>
      <c r="G110" s="479"/>
      <c r="H110" s="479"/>
      <c r="I110" s="479"/>
      <c r="J110" s="479"/>
      <c r="K110" s="48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s="6" customFormat="1" ht="303" customHeight="1">
      <c r="A111" s="65" t="s">
        <v>9</v>
      </c>
      <c r="B111" s="132" t="s">
        <v>105</v>
      </c>
      <c r="C111" s="478" t="str">
        <f>'Instrukcja dokonywania oceny'!C7:K7</f>
        <v>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PUNKTACJA:
Gdy relacja wydatków na działalność B+R w odniesieniu do całkowitych nakładów inwestycyjnych wynosi:
- do 3 % – 1 pkt
- powyżej 3 do 6 % – 2 pkt
- powyżej 6 % – 3 pkt</v>
      </c>
      <c r="D111" s="479"/>
      <c r="E111" s="479"/>
      <c r="F111" s="479"/>
      <c r="G111" s="479"/>
      <c r="H111" s="479"/>
      <c r="I111" s="479"/>
      <c r="J111" s="479"/>
      <c r="K111" s="48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row>
    <row r="112" spans="1:60" ht="99.75" customHeight="1">
      <c r="A112" s="65" t="s">
        <v>33</v>
      </c>
      <c r="B112" s="132" t="s">
        <v>106</v>
      </c>
      <c r="C112" s="481" t="str">
        <f>'Instrukcja dokonywania oceny'!C8:K8</f>
        <v>Ocenie podlega poziom wkładu własnego Wnioskodawcy w odniesieniu do minimalnego wymaganego.
Za każdy 1 punkt procentowy podwyższenia wkładu własnego beneficjenta w odniesieniu do minimalnego wymaganego wkładu przyznany będzie 1 punkt. Suma uzyskanych punktów dzięki zwiększeniu wkładu własnego nie może przekroczyć liczby 5.</v>
      </c>
      <c r="D112" s="482"/>
      <c r="E112" s="482"/>
      <c r="F112" s="482"/>
      <c r="G112" s="482"/>
      <c r="H112" s="482"/>
      <c r="I112" s="482"/>
      <c r="J112" s="482"/>
      <c r="K112" s="483"/>
    </row>
    <row r="113" spans="1:60" ht="114.75" customHeight="1">
      <c r="A113" s="65" t="s">
        <v>34</v>
      </c>
      <c r="B113" s="132" t="s">
        <v>107</v>
      </c>
      <c r="C113" s="358" t="str">
        <f>'Instrukcja dokonywania oceny'!C9:K9</f>
        <v>W ramach przedmiotowego kryterium weryfikowane będzie czy przedstawiona w agendzie B+R infrastruktura badawcza dedykowana jest prowadzaniu badań w sektorze przetwórstwa przemysłowego (działalności wpisującej się w zakres kodów PKD 2007 Sekcji C - Przetwórstwo przemysłowe).
tak – 1 pkt
nie - 0 pkt</v>
      </c>
      <c r="D113" s="358"/>
      <c r="E113" s="358"/>
      <c r="F113" s="358"/>
      <c r="G113" s="358"/>
      <c r="H113" s="358"/>
      <c r="I113" s="358"/>
      <c r="J113" s="358"/>
      <c r="K113" s="358"/>
    </row>
    <row r="114" spans="1:60" ht="186.75" customHeight="1">
      <c r="A114" s="65" t="s">
        <v>51</v>
      </c>
      <c r="B114" s="132" t="s">
        <v>174</v>
      </c>
      <c r="C114" s="358" t="str">
        <f>'Instrukcja dokonywania oceny'!C10:K10</f>
        <v>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w dziedzinie związanej z projektem. Weryfikacja na podstawie dokumentacji aplikacyjnej.</v>
      </c>
      <c r="D114" s="358"/>
      <c r="E114" s="358"/>
      <c r="F114" s="358"/>
      <c r="G114" s="358"/>
      <c r="H114" s="358"/>
      <c r="I114" s="358"/>
      <c r="J114" s="358"/>
      <c r="K114" s="358"/>
    </row>
    <row r="115" spans="1:60" ht="195" customHeight="1">
      <c r="A115" s="65" t="s">
        <v>57</v>
      </c>
      <c r="B115" s="132" t="s">
        <v>108</v>
      </c>
      <c r="C115" s="358" t="str">
        <f>'Instrukcja dokonywania oceny'!C11:K11</f>
        <v>Podstawą do przyznania punktów będzie deklaracja przedsiębiorcy stworzenia nowych miejsc pracy dla personelu badawczego, które powstaną w wyniku realizacji projektu, określona jako wskaźnik rezultatu „Wzrost zatrudnienia we wspieranych przedsiębiorstwach” (EPC)”.
0 pkt –poniżej 0,25 etatu,
1 pkt – od 0,25 do 0,5 etatu. 2 pkt – powyżej 0,5 do 1 etatu włącznie; 3 pkt – powyżej 1etatu;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w dziedzinie związanej z projektem.</v>
      </c>
      <c r="D115" s="358"/>
      <c r="E115" s="358"/>
      <c r="F115" s="358"/>
      <c r="G115" s="358"/>
      <c r="H115" s="358"/>
      <c r="I115" s="358"/>
      <c r="J115" s="358"/>
      <c r="K115" s="358"/>
    </row>
    <row r="116" spans="1:60" ht="219" customHeight="1">
      <c r="A116" s="65" t="s">
        <v>58</v>
      </c>
      <c r="B116" s="285" t="str">
        <f>'Instrukcja dokonywania oceny'!B12</f>
        <v>Nowość rezultatów projektu (produkt/produkt + technologia)</v>
      </c>
      <c r="C116" s="358" t="str">
        <f>'Instrukcja dokonywania oceny'!C12:K12</f>
        <v>W ramach przedmiotowego kryterium ocenie podlegać będą następujące aspekty:
• poziom nowości/stopień oryginalności proponowanego rozwiązania i jego przewaga w stosunku do rozwiązań obecnie stosowanych;
• oryginalność sposobu rozwiązania postawionego w projekcie problemu z uwzględnieniem najnowszych osiągnięć w dziedzinie/dziedzinach dotyczącej projektu;
• wpływ zakładanych rezultatów praz B+R na rozwój dyscyplin/y, której projekt dotyczy;
• szansa na dokonanie przełomu w obszarze, którego projekt dotyczy.
Rezultaty projektu muszą mieć zastosowanie w gospodarce i uzasadnioną potrzebę ich realizacji. Ocena dokonywana jest w skali od 1 do 2 przy czym liczba przyznanych punktów oznacza, że projekt spełnia dane kryterium w stopniu:
1 pkt - umiarkowanym
2 pkt - wyróżniającym się</v>
      </c>
      <c r="D116" s="358"/>
      <c r="E116" s="358"/>
      <c r="F116" s="358"/>
      <c r="G116" s="358"/>
      <c r="H116" s="358"/>
      <c r="I116" s="358"/>
      <c r="J116" s="358"/>
      <c r="K116" s="358"/>
    </row>
    <row r="117" spans="1:60" ht="36" customHeight="1">
      <c r="A117" s="207"/>
      <c r="B117" s="209" t="str">
        <f>B70</f>
        <v>Numer ewidencyjny wniosku:</v>
      </c>
      <c r="C117" s="283">
        <f>[1]oceniający1!C37</f>
        <v>0</v>
      </c>
      <c r="D117" s="208"/>
      <c r="E117" s="208"/>
      <c r="F117" s="208"/>
      <c r="G117" s="208"/>
      <c r="H117" s="208"/>
      <c r="I117" s="207"/>
      <c r="J117" s="207"/>
      <c r="K117" s="207"/>
    </row>
    <row r="118" spans="1:60" ht="42.75" customHeight="1">
      <c r="A118" s="39"/>
      <c r="B118" s="40"/>
      <c r="C118" s="41"/>
      <c r="D118" s="176"/>
      <c r="E118" s="177"/>
      <c r="F118" s="176"/>
      <c r="G118" s="176"/>
      <c r="H118" s="176"/>
      <c r="I118" s="41"/>
      <c r="J118" s="41"/>
      <c r="K118" s="41"/>
    </row>
    <row r="119" spans="1:60" ht="91.5" customHeight="1" thickBot="1">
      <c r="A119" s="189"/>
      <c r="B119" s="190"/>
      <c r="C119" s="190"/>
      <c r="D119" s="507" t="s">
        <v>41</v>
      </c>
      <c r="E119" s="507"/>
      <c r="F119" s="507"/>
      <c r="G119" s="507"/>
      <c r="H119" s="507"/>
      <c r="I119" s="507"/>
      <c r="J119" s="189"/>
      <c r="K119" s="188"/>
    </row>
    <row r="120" spans="1:60" ht="91.5" customHeight="1" thickTop="1" thickBot="1">
      <c r="A120" s="508"/>
      <c r="B120" s="179"/>
      <c r="C120" s="179"/>
      <c r="D120" s="509" t="s">
        <v>38</v>
      </c>
      <c r="E120" s="510"/>
      <c r="F120" s="510"/>
      <c r="G120" s="511"/>
      <c r="H120" s="206" t="s">
        <v>39</v>
      </c>
      <c r="I120" s="179"/>
      <c r="J120" s="179"/>
      <c r="K120" s="179"/>
    </row>
    <row r="121" spans="1:60" ht="90" customHeight="1" thickTop="1" thickBot="1">
      <c r="A121" s="508"/>
      <c r="B121" s="179"/>
      <c r="C121" s="179"/>
      <c r="D121" s="512"/>
      <c r="E121" s="513"/>
      <c r="F121" s="513"/>
      <c r="G121" s="514"/>
      <c r="H121" s="205"/>
      <c r="I121" s="179"/>
      <c r="J121" s="179"/>
      <c r="K121" s="179"/>
    </row>
    <row r="122" spans="1:60" ht="67.5" customHeight="1" thickTop="1">
      <c r="A122" s="189"/>
      <c r="B122" s="179"/>
      <c r="C122" s="179"/>
      <c r="D122" s="204"/>
      <c r="E122" s="204"/>
      <c r="F122" s="204"/>
      <c r="G122" s="204"/>
      <c r="H122" s="204"/>
      <c r="I122" s="179"/>
      <c r="J122" s="179"/>
      <c r="K122" s="179"/>
    </row>
    <row r="123" spans="1:60" ht="48" customHeight="1">
      <c r="A123" s="189"/>
      <c r="B123" s="179"/>
      <c r="C123" s="201" t="s">
        <v>140</v>
      </c>
      <c r="D123" s="202"/>
      <c r="E123" s="203">
        <f>H97</f>
        <v>0</v>
      </c>
      <c r="F123" s="202"/>
      <c r="G123" s="202"/>
      <c r="H123" s="202"/>
      <c r="I123" s="201"/>
      <c r="J123" s="201"/>
      <c r="K123" s="201"/>
    </row>
    <row r="124" spans="1:60" ht="30" customHeight="1">
      <c r="A124" s="195"/>
      <c r="B124" s="200"/>
      <c r="C124" s="200"/>
      <c r="D124" s="517"/>
      <c r="E124" s="517"/>
      <c r="F124" s="517"/>
      <c r="G124" s="517"/>
      <c r="H124" s="517"/>
      <c r="I124" s="196"/>
      <c r="J124" s="196"/>
      <c r="K124" s="196"/>
    </row>
    <row r="125" spans="1:60" ht="34.5" hidden="1" customHeight="1">
      <c r="A125" s="195"/>
      <c r="B125" s="200"/>
      <c r="C125" s="200"/>
      <c r="D125" s="199"/>
      <c r="E125" s="198" t="s">
        <v>40</v>
      </c>
      <c r="F125" s="197"/>
      <c r="G125" s="197"/>
      <c r="H125" s="197"/>
      <c r="I125" s="196"/>
      <c r="J125" s="196"/>
      <c r="K125" s="196"/>
    </row>
    <row r="126" spans="1:60" ht="35.25" hidden="1" customHeight="1">
      <c r="A126" s="195"/>
      <c r="B126" s="194"/>
      <c r="C126" s="194"/>
      <c r="D126" s="518"/>
      <c r="E126" s="518"/>
      <c r="F126" s="518"/>
      <c r="G126" s="193"/>
      <c r="H126" s="192"/>
      <c r="I126" s="191"/>
      <c r="J126" s="191"/>
      <c r="K126" s="191"/>
    </row>
    <row r="127" spans="1:60" ht="35.25" hidden="1" customHeight="1">
      <c r="A127" s="519"/>
      <c r="B127" s="519"/>
      <c r="C127" s="519"/>
      <c r="D127" s="519"/>
      <c r="E127" s="519"/>
      <c r="F127" s="519"/>
      <c r="G127" s="519"/>
      <c r="H127" s="519"/>
      <c r="I127" s="179"/>
      <c r="J127" s="179"/>
      <c r="K127" s="190"/>
    </row>
    <row r="128" spans="1:60" ht="35.25" hidden="1" customHeight="1">
      <c r="A128" s="190"/>
      <c r="B128" s="506"/>
      <c r="C128" s="506"/>
      <c r="D128" s="506"/>
      <c r="E128" s="506"/>
      <c r="F128" s="183"/>
      <c r="G128" s="183"/>
      <c r="H128" s="183"/>
      <c r="I128" s="179"/>
      <c r="J128" s="179"/>
      <c r="K128" s="190"/>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row>
    <row r="129" spans="1:11" ht="35.25" hidden="1" customHeight="1">
      <c r="A129" s="179"/>
      <c r="B129" s="506"/>
      <c r="C129" s="506"/>
      <c r="D129" s="506"/>
      <c r="E129" s="506"/>
      <c r="F129" s="183"/>
      <c r="G129" s="183"/>
      <c r="H129" s="183"/>
      <c r="I129" s="179"/>
      <c r="J129" s="179"/>
      <c r="K129" s="179"/>
    </row>
    <row r="130" spans="1:11" ht="35.25" hidden="1" customHeight="1">
      <c r="A130" s="189"/>
      <c r="B130" s="506"/>
      <c r="C130" s="506"/>
      <c r="D130" s="506"/>
      <c r="E130" s="506"/>
      <c r="F130" s="183"/>
      <c r="G130" s="183"/>
      <c r="H130" s="183"/>
      <c r="I130" s="179"/>
      <c r="J130" s="179"/>
      <c r="K130" s="188"/>
    </row>
    <row r="131" spans="1:11" ht="35.25" customHeight="1">
      <c r="A131" s="179"/>
      <c r="B131" s="181"/>
      <c r="C131" s="181"/>
      <c r="D131" s="184"/>
      <c r="E131" s="183"/>
      <c r="F131" s="183"/>
      <c r="G131" s="183"/>
      <c r="H131" s="183"/>
      <c r="I131" s="179"/>
      <c r="J131" s="179"/>
      <c r="K131" s="179"/>
    </row>
    <row r="132" spans="1:11" ht="35.25" customHeight="1">
      <c r="A132" s="179"/>
      <c r="B132" s="187"/>
      <c r="C132" s="187" t="s">
        <v>139</v>
      </c>
      <c r="D132" s="182"/>
      <c r="E132" s="182"/>
      <c r="F132" s="183"/>
      <c r="G132" s="183"/>
      <c r="H132" s="182" t="s">
        <v>17</v>
      </c>
      <c r="I132" s="186"/>
      <c r="J132" s="179"/>
      <c r="K132" s="179"/>
    </row>
    <row r="133" spans="1:11" ht="57" customHeight="1">
      <c r="A133" s="179"/>
      <c r="B133" s="181"/>
      <c r="C133" s="185"/>
      <c r="D133" s="184"/>
      <c r="E133" s="183"/>
      <c r="F133" s="183"/>
      <c r="G133" s="183"/>
      <c r="H133" s="182"/>
      <c r="I133" s="179"/>
      <c r="J133" s="179"/>
      <c r="K133" s="179"/>
    </row>
    <row r="134" spans="1:11" ht="30.75" customHeight="1">
      <c r="A134" s="179"/>
      <c r="B134" s="181"/>
      <c r="C134" s="185"/>
      <c r="D134" s="184"/>
      <c r="E134" s="183"/>
      <c r="F134" s="183"/>
      <c r="G134" s="183"/>
      <c r="H134" s="182"/>
      <c r="I134" s="179"/>
      <c r="J134" s="179"/>
      <c r="K134" s="179"/>
    </row>
    <row r="135" spans="1:11" ht="33.75" customHeight="1">
      <c r="A135" s="179"/>
      <c r="B135" s="181"/>
      <c r="C135" s="515" t="s">
        <v>138</v>
      </c>
      <c r="D135" s="515"/>
      <c r="E135" s="515"/>
      <c r="F135" s="515"/>
      <c r="G135" s="515"/>
      <c r="H135" s="515"/>
      <c r="I135" s="180"/>
      <c r="J135" s="180"/>
      <c r="K135" s="179"/>
    </row>
    <row r="136" spans="1:11" ht="63.75" customHeight="1">
      <c r="A136" s="16"/>
      <c r="B136" s="316" t="s">
        <v>190</v>
      </c>
      <c r="C136" s="316"/>
      <c r="D136" s="316"/>
      <c r="E136" s="316"/>
      <c r="F136" s="316"/>
      <c r="G136" s="316"/>
      <c r="H136" s="316"/>
      <c r="I136" s="316"/>
      <c r="J136" s="316"/>
      <c r="K136" s="16"/>
    </row>
    <row r="137" spans="1:11" ht="226.5" customHeight="1">
      <c r="A137" s="16"/>
      <c r="B137" s="316"/>
      <c r="C137" s="316"/>
      <c r="D137" s="316"/>
      <c r="E137" s="316"/>
      <c r="F137" s="316"/>
      <c r="G137" s="316"/>
      <c r="H137" s="316"/>
      <c r="I137" s="316"/>
      <c r="J137" s="316"/>
      <c r="K137" s="16"/>
    </row>
    <row r="138" spans="1:11" ht="13.5" hidden="1" customHeight="1">
      <c r="A138" s="66"/>
      <c r="B138" s="66"/>
      <c r="C138" s="66"/>
      <c r="D138" s="175"/>
      <c r="E138" s="175"/>
      <c r="F138" s="175"/>
      <c r="G138" s="175"/>
      <c r="H138" s="175"/>
      <c r="I138" s="66"/>
      <c r="J138" s="66"/>
      <c r="K138" s="66"/>
    </row>
    <row r="139" spans="1:11" ht="63.75" hidden="1" customHeight="1">
      <c r="A139" s="66"/>
      <c r="B139" s="66" t="s">
        <v>77</v>
      </c>
      <c r="C139" s="66"/>
      <c r="D139" s="175"/>
      <c r="E139" s="175"/>
      <c r="F139" s="175"/>
      <c r="G139" s="175"/>
      <c r="H139" s="178" t="s">
        <v>137</v>
      </c>
      <c r="I139" s="66"/>
      <c r="J139" s="66"/>
      <c r="K139" s="66"/>
    </row>
  </sheetData>
  <sheetProtection formatCells="0" formatColumns="0" formatRows="0" autoFilter="0"/>
  <protectedRanges>
    <protectedRange sqref="L97:L99" name="Rozstęp3"/>
    <protectedRange sqref="A99:K104" name="Rozstęp3_2"/>
    <protectedRange sqref="J89:K96" name="Rozstęp4_2"/>
    <protectedRange sqref="I18:J19" name="Zakres6_2"/>
    <protectedRange sqref="I34:J34 J29 I46:J50 I32:J32 I21:J28" name="Zakres9_3"/>
    <protectedRange sqref="B14" name="Rozstęp1_1_4"/>
    <protectedRange sqref="H87:H96" name="Rozstęp2_3_2"/>
    <protectedRange sqref="J87:K88" name="Rozstęp4_1_2"/>
    <protectedRange sqref="I72:K74" name="Zakres7_1_2"/>
    <protectedRange sqref="B82" name="Zakres8_1_2"/>
    <protectedRange sqref="G87:G89" name="Zakres7_2_2"/>
    <protectedRange sqref="G90" name="Zakres7_4_2"/>
    <protectedRange sqref="G92:G96" name="Zakres7_5_2"/>
    <protectedRange sqref="H29:I29" name="Zakres9_1"/>
    <protectedRange sqref="I30:J30" name="Zakres9_6_1"/>
    <protectedRange sqref="A8:K11" name="Rozstęp1_1_5_5"/>
    <protectedRange sqref="A12:K12" name="Rozstęp1_1_1_4_5"/>
    <protectedRange sqref="F87:F89" name="Zakres7_2"/>
    <protectedRange sqref="D87:E89" name="Zakres9_5"/>
    <protectedRange sqref="F90" name="Zakres7_4"/>
    <protectedRange sqref="D90:E90" name="Zakres9_7"/>
    <protectedRange sqref="F92:F96" name="Zakres7_5"/>
    <protectedRange sqref="D92:E96" name="Zakres9_8"/>
  </protectedRanges>
  <mergeCells count="186">
    <mergeCell ref="B21:C21"/>
    <mergeCell ref="D21:H21"/>
    <mergeCell ref="B22:C22"/>
    <mergeCell ref="D22:H22"/>
    <mergeCell ref="B15:K15"/>
    <mergeCell ref="A16:K16"/>
    <mergeCell ref="D17:H17"/>
    <mergeCell ref="B18:C18"/>
    <mergeCell ref="D18:H18"/>
    <mergeCell ref="B19:C19"/>
    <mergeCell ref="D19:H19"/>
    <mergeCell ref="B20:C20"/>
    <mergeCell ref="D20:H20"/>
    <mergeCell ref="B39:C39"/>
    <mergeCell ref="D39:H39"/>
    <mergeCell ref="D29:H29"/>
    <mergeCell ref="B23:C23"/>
    <mergeCell ref="D23:H23"/>
    <mergeCell ref="B24:C24"/>
    <mergeCell ref="D24:H24"/>
    <mergeCell ref="B25:C25"/>
    <mergeCell ref="D25:H25"/>
    <mergeCell ref="B26:C26"/>
    <mergeCell ref="D26:H26"/>
    <mergeCell ref="B27:C27"/>
    <mergeCell ref="D27:H27"/>
    <mergeCell ref="A43:A44"/>
    <mergeCell ref="B43:C44"/>
    <mergeCell ref="D43:H44"/>
    <mergeCell ref="B58:C58"/>
    <mergeCell ref="D58:H58"/>
    <mergeCell ref="B61:C61"/>
    <mergeCell ref="D61:H61"/>
    <mergeCell ref="B48:C48"/>
    <mergeCell ref="D48:H48"/>
    <mergeCell ref="A55:A56"/>
    <mergeCell ref="B45:C45"/>
    <mergeCell ref="D45:H45"/>
    <mergeCell ref="B46:C46"/>
    <mergeCell ref="D46:H46"/>
    <mergeCell ref="B49:C49"/>
    <mergeCell ref="D49:H49"/>
    <mergeCell ref="D55:H56"/>
    <mergeCell ref="B57:C57"/>
    <mergeCell ref="D57:H57"/>
    <mergeCell ref="B59:C59"/>
    <mergeCell ref="D59:H59"/>
    <mergeCell ref="C75:H75"/>
    <mergeCell ref="B78:H78"/>
    <mergeCell ref="B80:H80"/>
    <mergeCell ref="C82:H82"/>
    <mergeCell ref="I82:K82"/>
    <mergeCell ref="B67:K67"/>
    <mergeCell ref="K55:K57"/>
    <mergeCell ref="D51:E51"/>
    <mergeCell ref="A52:K52"/>
    <mergeCell ref="A53:K53"/>
    <mergeCell ref="B54:C54"/>
    <mergeCell ref="D54:H54"/>
    <mergeCell ref="D70:E70"/>
    <mergeCell ref="B71:H71"/>
    <mergeCell ref="I71:J71"/>
    <mergeCell ref="B72:H72"/>
    <mergeCell ref="I72:J72"/>
    <mergeCell ref="B73:H73"/>
    <mergeCell ref="I73:J73"/>
    <mergeCell ref="B74:H74"/>
    <mergeCell ref="I74:J74"/>
    <mergeCell ref="B60:C60"/>
    <mergeCell ref="D60:H60"/>
    <mergeCell ref="B55:C56"/>
    <mergeCell ref="I92:K92"/>
    <mergeCell ref="B83:K83"/>
    <mergeCell ref="A85:A86"/>
    <mergeCell ref="B85:C86"/>
    <mergeCell ref="D85:D86"/>
    <mergeCell ref="E85:E86"/>
    <mergeCell ref="F85:F86"/>
    <mergeCell ref="G85:G86"/>
    <mergeCell ref="H85:H86"/>
    <mergeCell ref="I85:K86"/>
    <mergeCell ref="B136:J137"/>
    <mergeCell ref="I55:I57"/>
    <mergeCell ref="J55:J57"/>
    <mergeCell ref="D124:H124"/>
    <mergeCell ref="D126:F126"/>
    <mergeCell ref="A127:H127"/>
    <mergeCell ref="B128:E128"/>
    <mergeCell ref="B93:C93"/>
    <mergeCell ref="I93:K93"/>
    <mergeCell ref="B94:C94"/>
    <mergeCell ref="I94:K94"/>
    <mergeCell ref="B95:C95"/>
    <mergeCell ref="I95:K95"/>
    <mergeCell ref="A97:E97"/>
    <mergeCell ref="I97:K97"/>
    <mergeCell ref="D98:E98"/>
    <mergeCell ref="A105:K105"/>
    <mergeCell ref="C106:K106"/>
    <mergeCell ref="C107:K107"/>
    <mergeCell ref="B87:C87"/>
    <mergeCell ref="I87:K87"/>
    <mergeCell ref="B88:C88"/>
    <mergeCell ref="I88:K88"/>
    <mergeCell ref="B89:C89"/>
    <mergeCell ref="B129:E129"/>
    <mergeCell ref="B130:E130"/>
    <mergeCell ref="C114:K114"/>
    <mergeCell ref="C115:K115"/>
    <mergeCell ref="D119:I119"/>
    <mergeCell ref="A120:A121"/>
    <mergeCell ref="D120:G120"/>
    <mergeCell ref="D121:G121"/>
    <mergeCell ref="C135:H135"/>
    <mergeCell ref="B41:C41"/>
    <mergeCell ref="D41:H41"/>
    <mergeCell ref="B42:C42"/>
    <mergeCell ref="D42:H42"/>
    <mergeCell ref="K29:K30"/>
    <mergeCell ref="B33:K33"/>
    <mergeCell ref="A34:K34"/>
    <mergeCell ref="A2:K2"/>
    <mergeCell ref="D3:K3"/>
    <mergeCell ref="D4:K4"/>
    <mergeCell ref="D5:K5"/>
    <mergeCell ref="D6:K6"/>
    <mergeCell ref="B3:C3"/>
    <mergeCell ref="B4:C4"/>
    <mergeCell ref="B5:C5"/>
    <mergeCell ref="B6:C6"/>
    <mergeCell ref="B35:C35"/>
    <mergeCell ref="D35:H35"/>
    <mergeCell ref="B36:C36"/>
    <mergeCell ref="D36:H36"/>
    <mergeCell ref="B37:C37"/>
    <mergeCell ref="D37:H37"/>
    <mergeCell ref="B38:C38"/>
    <mergeCell ref="D38:H38"/>
    <mergeCell ref="D62:H62"/>
    <mergeCell ref="D63:H63"/>
    <mergeCell ref="A62:A63"/>
    <mergeCell ref="B62:C63"/>
    <mergeCell ref="I62:I63"/>
    <mergeCell ref="J62:J63"/>
    <mergeCell ref="K62:K63"/>
    <mergeCell ref="B7:C7"/>
    <mergeCell ref="B8:C8"/>
    <mergeCell ref="B9:C9"/>
    <mergeCell ref="B10:C10"/>
    <mergeCell ref="B47:C47"/>
    <mergeCell ref="D47:H47"/>
    <mergeCell ref="D7:K7"/>
    <mergeCell ref="D8:K8"/>
    <mergeCell ref="D9:K9"/>
    <mergeCell ref="D10:K10"/>
    <mergeCell ref="D11:K11"/>
    <mergeCell ref="D12:K12"/>
    <mergeCell ref="I43:I44"/>
    <mergeCell ref="J43:J44"/>
    <mergeCell ref="K43:K44"/>
    <mergeCell ref="B40:C40"/>
    <mergeCell ref="D40:H40"/>
    <mergeCell ref="B66:C66"/>
    <mergeCell ref="D66:H66"/>
    <mergeCell ref="B96:C96"/>
    <mergeCell ref="I96:K96"/>
    <mergeCell ref="C116:K116"/>
    <mergeCell ref="D64:H64"/>
    <mergeCell ref="D65:H65"/>
    <mergeCell ref="B64:C65"/>
    <mergeCell ref="A64:A65"/>
    <mergeCell ref="I64:I65"/>
    <mergeCell ref="J64:J65"/>
    <mergeCell ref="K64:K65"/>
    <mergeCell ref="C108:K108"/>
    <mergeCell ref="C109:K109"/>
    <mergeCell ref="C110:K110"/>
    <mergeCell ref="C111:K111"/>
    <mergeCell ref="C112:K112"/>
    <mergeCell ref="C113:K113"/>
    <mergeCell ref="I89:K89"/>
    <mergeCell ref="B90:C90"/>
    <mergeCell ref="I90:K90"/>
    <mergeCell ref="B91:C91"/>
    <mergeCell ref="I91:K91"/>
    <mergeCell ref="B92:C92"/>
  </mergeCells>
  <printOptions horizontalCentered="1"/>
  <pageMargins left="0.15748031496062992" right="0.19685039370078741" top="0.51181102362204722" bottom="0.35433070866141736" header="0.31496062992125984" footer="0.31496062992125984"/>
  <pageSetup paperSize="9" scale="33" fitToHeight="0" orientation="landscape" r:id="rId1"/>
  <headerFooter>
    <oddHeader>&amp;C&amp;G</oddHeader>
    <oddFooter>&amp;C&amp;18Strona &amp;P z &amp;N</oddFooter>
  </headerFooter>
  <rowBreaks count="9" manualBreakCount="9">
    <brk id="14" max="10" man="1"/>
    <brk id="31" max="10" man="1"/>
    <brk id="41" max="10" man="1"/>
    <brk id="50" max="10" man="1"/>
    <brk id="69" max="10" man="1"/>
    <brk id="80" max="10" man="1"/>
    <brk id="97" max="10" man="1"/>
    <brk id="103" max="10" man="1"/>
    <brk id="116"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Ślusarczyk, Agnieszka</cp:lastModifiedBy>
  <cp:lastPrinted>2021-10-21T09:24:39Z</cp:lastPrinted>
  <dcterms:created xsi:type="dcterms:W3CDTF">2008-04-25T12:39:43Z</dcterms:created>
  <dcterms:modified xsi:type="dcterms:W3CDTF">2021-10-21T09:25:58Z</dcterms:modified>
</cp:coreProperties>
</file>