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mikro" defaultThemeVersion="124226"/>
  <bookViews>
    <workbookView xWindow="0" yWindow="-15" windowWidth="19440" windowHeight="12480" tabRatio="617" activeTab="3"/>
  </bookViews>
  <sheets>
    <sheet name="Oceniający 1 " sheetId="20" r:id="rId1"/>
    <sheet name="Oceniający 2" sheetId="19" r:id="rId2"/>
    <sheet name="wynik oceny" sheetId="16" r:id="rId3"/>
    <sheet name="Karta Info dla Wnioskodawcy" sheetId="15" r:id="rId4"/>
  </sheets>
  <externalReferences>
    <externalReference r:id="rId5"/>
  </externalReferences>
  <definedNames>
    <definedName name="_ftn1" localSheetId="3">'Karta Info dla Wnioskodawcy'!#REF!</definedName>
    <definedName name="_ftn1" localSheetId="0">'Oceniający 1 '!#REF!</definedName>
    <definedName name="_ftn1" localSheetId="1">'Oceniający 2'!#REF!</definedName>
    <definedName name="_ftnref1" localSheetId="3">'Karta Info dla Wnioskodawcy'!#REF!</definedName>
    <definedName name="_ftnref1" localSheetId="0">'Oceniający 1 '!#REF!</definedName>
    <definedName name="_ftnref1" localSheetId="1">'Oceniający 2'!#REF!</definedName>
    <definedName name="excelblog_Dziesiatki" localSheetId="3">{"dziesięć";"dwadzieścia";"trzydzieści";"czterdzieści";"pięćdziesiąt";"sześćdziesiąt";"siedemdziesiąt";"osiemdziesiąt";"dziewięćdziesiąt"}</definedName>
    <definedName name="excelblog_Dziesiatki">{"dziesięć";"dwadzieścia";"trzydzieści";"czterdzieści";"pięćdziesiąt";"sześćdziesiąt";"siedemdziesiąt";"osiemdziesiąt";"dziewięćdziesiąt"}</definedName>
    <definedName name="excelblog_Jednosci" localSheetId="3">{"jeden";"dwa";"trzy";"cztery";"pięć";"sześć";"siedem";"osiem";"dziewięć";"dziesięć";"jedenaście";"dwanaście";"trzynaście";"czternaście";"piętnaście";"szestnaście";"siedemnaście";"osiemnaście";"dziewiętnaście";"dwadzieścia"}</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 localSheetId="3">{"sto";"dwieście";"trzysta";"czterysta";"pięćset";"sześćset";"siedemset";"osiemset";"dziewięcset"}</definedName>
    <definedName name="excelblog_Setki">{"sto";"dwieście";"trzysta";"czterysta";"pięćset";"sześćset";"siedemset";"osiemset";"dziewięcset"}</definedName>
    <definedName name="_xlnm.Print_Area" localSheetId="3">'Karta Info dla Wnioskodawcy'!$A$1:$K$123</definedName>
    <definedName name="_xlnm.Print_Area" localSheetId="0">'Oceniający 1 '!$A$1:$M$152</definedName>
    <definedName name="_xlnm.Print_Area" localSheetId="1">'Oceniający 2'!$A$1:$M$152</definedName>
    <definedName name="OLE_LINK1" localSheetId="3">'Karta Info dla Wnioskodawcy'!#REF!</definedName>
    <definedName name="OLE_LINK1" localSheetId="0">'Oceniający 1 '!#REF!</definedName>
    <definedName name="OLE_LINK1" localSheetId="1">'Oceniający 2'!#REF!</definedName>
    <definedName name="slownie" localSheetId="0">#REF!</definedName>
    <definedName name="slownie" localSheetId="1">#REF!</definedName>
    <definedName name="slownie">#REF!</definedName>
  </definedNames>
  <calcPr calcId="125725"/>
</workbook>
</file>

<file path=xl/calcChain.xml><?xml version="1.0" encoding="utf-8"?>
<calcChain xmlns="http://schemas.openxmlformats.org/spreadsheetml/2006/main">
  <c r="H83" i="20"/>
  <c r="B12" i="15" l="1"/>
  <c r="H89" i="19"/>
  <c r="F89"/>
  <c r="H89" i="20"/>
  <c r="F89"/>
  <c r="F85" i="15"/>
  <c r="K14"/>
  <c r="H88" i="19"/>
  <c r="H87"/>
  <c r="H86"/>
  <c r="H83"/>
  <c r="H81"/>
  <c r="H88" i="20" l="1"/>
  <c r="G84" i="15" s="1"/>
  <c r="H87" i="20"/>
  <c r="G83" i="15" s="1"/>
  <c r="H86" i="20"/>
  <c r="G79" i="15"/>
  <c r="H81" i="20"/>
  <c r="G73" i="15" s="1"/>
  <c r="C2" i="16"/>
  <c r="A96" i="15"/>
  <c r="A95"/>
  <c r="G82"/>
  <c r="C106" i="20"/>
  <c r="A106"/>
  <c r="A96"/>
  <c r="A97" s="1"/>
  <c r="C91"/>
  <c r="B91"/>
  <c r="H85"/>
  <c r="H84"/>
  <c r="H82"/>
  <c r="H80"/>
  <c r="C74"/>
  <c r="B74"/>
  <c r="C67"/>
  <c r="B67"/>
  <c r="C34"/>
  <c r="B34"/>
  <c r="D21"/>
  <c r="D19"/>
  <c r="D18"/>
  <c r="C18"/>
  <c r="A18"/>
  <c r="F16"/>
  <c r="E16"/>
  <c r="A16"/>
  <c r="B13"/>
  <c r="B13" i="16" s="1"/>
  <c r="D12" i="15"/>
  <c r="D11"/>
  <c r="D10"/>
  <c r="D9"/>
  <c r="D8"/>
  <c r="D7"/>
  <c r="D6"/>
  <c r="D5"/>
  <c r="D3"/>
  <c r="D13" i="16"/>
  <c r="D12"/>
  <c r="D11"/>
  <c r="D10"/>
  <c r="D9"/>
  <c r="D8"/>
  <c r="D7"/>
  <c r="D6"/>
  <c r="D4"/>
  <c r="C106" i="19"/>
  <c r="A106"/>
  <c r="A96"/>
  <c r="A97" s="1"/>
  <c r="C91"/>
  <c r="B91"/>
  <c r="H85"/>
  <c r="H84"/>
  <c r="H82"/>
  <c r="H80"/>
  <c r="C74"/>
  <c r="B74"/>
  <c r="C67"/>
  <c r="B67"/>
  <c r="C34"/>
  <c r="B34"/>
  <c r="D21"/>
  <c r="D19"/>
  <c r="D18"/>
  <c r="C18"/>
  <c r="A18"/>
  <c r="F16"/>
  <c r="E16"/>
  <c r="A16"/>
  <c r="B13"/>
  <c r="C15" i="15"/>
  <c r="G81" l="1"/>
  <c r="G80"/>
  <c r="H27" i="16"/>
  <c r="G77" i="15"/>
  <c r="G85" s="1"/>
  <c r="G71"/>
  <c r="H26" i="16"/>
  <c r="C104" i="15"/>
  <c r="C90"/>
  <c r="C67"/>
  <c r="C42"/>
  <c r="H29" i="16" l="1"/>
  <c r="H30" s="1"/>
  <c r="G113" i="15" s="1"/>
  <c r="B42"/>
  <c r="B67" s="1"/>
  <c r="A90" s="1"/>
  <c r="B104" s="1"/>
  <c r="B15"/>
</calcChain>
</file>

<file path=xl/sharedStrings.xml><?xml version="1.0" encoding="utf-8"?>
<sst xmlns="http://schemas.openxmlformats.org/spreadsheetml/2006/main" count="546" uniqueCount="180">
  <si>
    <t>Liczba punktów uzyskanych po zważeniu</t>
  </si>
  <si>
    <t>Wartość całkowita projektu:</t>
  </si>
  <si>
    <t>Nie pozostaję w związku małżeńskim albo w stosunku pokrewieństwa lub powinowactwa w linii prostej, pokrewieństwa lub powinowactwa w linii bocznej do drugiego stopnia i nie jestem związany/a z tytułu przysposobienia, opieki, kurateli z podmiotem ubiegającym się o dofinansowanie, jego zastępcami prawnymi lub członkami władz osoby prawnej ubiegającej się o udzielenie dofinansowania. W przypadku stwierdzenia takiej zależności zobowiązuję się do niezwłocznego poinformowania o tym fakcie kierownika Oddziału Oceny Merytoryczno-Technicznej i wycofania się z oceny tego projektu,</t>
  </si>
  <si>
    <t>Przed upływem trzech lat od daty rozpoczęcia posiedzenia komisji nie pozostawałem/łam w stosunku pracy lub zlecenia z podmiotem ubiegającym się o dofinansowanie ani nie byłem/łam członkiem władz osoby prawnej ubiegającej się o dofinansowanie. W przypadku stwierdzenia takiej zależności zobowiązuję się do niezwłocznego poinformowania o tym fakcie kierownika Oddziału Oceny Merytoryczno-Technicznej i wycofania się z oceny tego projektu,</t>
  </si>
  <si>
    <t>Nie pozostaję z podmiotem ubiegającym się o dofinansowanie w takim stosunku prawnym lub faktycznym, że może to budzić uzasadnione wątpliwości, co do mojej bezstronności. W przypadku stwierdzenia takiej zależności zobowiązuję się do niezwłocznego poinformowania o tym fakcie kierownika Oddziału Oceny Merytoryczno-Technicznej i wycofania się z oceny tego projektu,</t>
  </si>
  <si>
    <t>Niniejszym oświadczam, że:</t>
  </si>
  <si>
    <t>Tak</t>
  </si>
  <si>
    <t>Nie</t>
  </si>
  <si>
    <t>Nie dotyczy</t>
  </si>
  <si>
    <t>1.</t>
  </si>
  <si>
    <t>2.</t>
  </si>
  <si>
    <t>3.</t>
  </si>
  <si>
    <t>4.</t>
  </si>
  <si>
    <t>5.</t>
  </si>
  <si>
    <t>Lp.</t>
  </si>
  <si>
    <t>Kryterium</t>
  </si>
  <si>
    <t>Waga</t>
  </si>
  <si>
    <t>Punktacja</t>
  </si>
  <si>
    <t>RAZEM</t>
  </si>
  <si>
    <t>Sposób oceny</t>
  </si>
  <si>
    <t>        1)</t>
  </si>
  <si>
    <t>        2)</t>
  </si>
  <si>
    <t>        3)</t>
  </si>
  <si>
    <t>        4)</t>
  </si>
  <si>
    <t>        5)</t>
  </si>
  <si>
    <t>        6)</t>
  </si>
  <si>
    <t>        7)</t>
  </si>
  <si>
    <t>Zobowiązuję się, że będę wypełniać moje obowiązki w sposób uczciwy i sprawiedliwy, zgodnie z posiadaną wiedzą,</t>
  </si>
  <si>
    <t>Zobowiązuje się również nie zatrzymywać kopii jakichkolwiek pisemnych lub elektronicznych informacji,</t>
  </si>
  <si>
    <t xml:space="preserve">Osoba oceniająca projekt:  </t>
  </si>
  <si>
    <t xml:space="preserve">Imię: </t>
  </si>
  <si>
    <t>Nazwisko:</t>
  </si>
  <si>
    <t>Kielce, dnia</t>
  </si>
  <si>
    <t>Wynik oceny dopuszczającej</t>
  </si>
  <si>
    <t>TAK</t>
  </si>
  <si>
    <t>NIE</t>
  </si>
  <si>
    <t>Wniosek wraz z dokumentacją zostaje przekazany do powtórnej oceny formalnej</t>
  </si>
  <si>
    <t>Proponowana kwota dofinansowania PLN:</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</si>
  <si>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</si>
  <si>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</si>
  <si>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</si>
  <si>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</si>
  <si>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</si>
  <si>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</si>
  <si>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</si>
  <si>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</si>
  <si>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</si>
  <si>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</si>
  <si>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Zobowiązuję się do zachowania w tajemnicy i zaufaniu wszystkich informacji i dokumentów ujawnionych mi lub wytworzonych przeze mnie lub przygotowanych przeze mnie w trakcie oceny.</t>
  </si>
  <si>
    <t>OŚ PRIORYTETOWA:</t>
  </si>
  <si>
    <t>DZIAŁANIE:</t>
  </si>
  <si>
    <t xml:space="preserve"> 
Podpis oceniającego:</t>
  </si>
  <si>
    <t>DEKLARACJA POUFNOŚCI I BEZSTRONNOŚCI OCENIAJĄCEGO WNIOSEK</t>
  </si>
  <si>
    <t xml:space="preserve">Typ projektu: </t>
  </si>
  <si>
    <t>Typ projektu:</t>
  </si>
  <si>
    <t>Beneficjent :</t>
  </si>
  <si>
    <t>Uzasadnienie oceny punktowej</t>
  </si>
  <si>
    <t xml:space="preserve">
uwagi 
oceniającego</t>
  </si>
  <si>
    <t xml:space="preserve">Nazwa kryterium </t>
  </si>
  <si>
    <t>Definicja kryterium (informacja o zasadach oceny)</t>
  </si>
  <si>
    <t xml:space="preserve">Zgodność projektu z dokumentami programowymi na lata 2014-2020 </t>
  </si>
  <si>
    <t>Przy ocenie kryterium pod uwagę brana będzie w szczególności zgodność projektu z zapisami Umowy Partnerstwa, z zapisami RPOWŚ 2014-2020, z zapisami SZOOP 2014-2020 oraz z wymogami Regulaminu konkursu.</t>
  </si>
  <si>
    <t xml:space="preserve">Zgodność projektu z obowiązującymi przepisami prawa oraz obowiązującymi wytycznymi </t>
  </si>
  <si>
    <t xml:space="preserve">Spójność dokumentacji projektowej </t>
  </si>
  <si>
    <t xml:space="preserve">Przy ocenie kryterium badana będzie w szczególności spójność pomiędzy Wnioskiem o dofinansowanie, a pozostałą dokumentacją aplikacyjną (tj. Studium wykonalności/Biznes plan, załączniki do Wniosku o dofinansowanie).
</t>
  </si>
  <si>
    <t>Właściwie przygotowana analiza finansowa i/lub ekonomiczna projektu</t>
  </si>
  <si>
    <t xml:space="preserve">Przy ocenie projektu weryfikacji podlegać będzie w szczególności metodologia i poprawność sporządzenia analiz w oparciu o obowiązujące przepisy prawa w tym zakresie (np. m.in. Ustawa o rachunkowości) i wytyczne (m.in. wytyczne MIiR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                                                                                                                                                   
</t>
  </si>
  <si>
    <t>Efektywność ekonomiczna projektu</t>
  </si>
  <si>
    <t xml:space="preserve">Właściwie ustalony/obliczony poziom dofinansowania z uwzględnieniem przepisów pomocy publicznej lub przepisów dot. projektów generujących dochód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</si>
  <si>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</si>
  <si>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 xml:space="preserve">Adekwatność rodzaju wskaźników do typu projektu i realność ich wartości docelowych </t>
  </si>
  <si>
    <t>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t>
  </si>
  <si>
    <t>Poprawność przeprowadzenia procedury Oceny Oddziaływania na Środowisko (OOŚ)</t>
  </si>
  <si>
    <t xml:space="preserve">W kryterium tym badana będzie w szczególności prawidłowość przeprowadzenia procedury OOŚ zgodnie z obowiązującymi przepisami prawa w tym zakresie (tj. m.in. Ustawą OOŚ, Ustawą Prawo ochrony środowiska, Ustawą Prawo wodne, Rozporządzeniem OOŚ).
</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</si>
  <si>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</si>
  <si>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</si>
  <si>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</si>
  <si>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</si>
  <si>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</si>
  <si>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</si>
  <si>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</si>
  <si>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</si>
  <si>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</si>
  <si>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Zgodność z „Programem ochrony środowiska dla województwa świętokrzyskiego”</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</si>
  <si>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t>
  </si>
  <si>
    <t>Strategiczne znaczenie projektu dla danego obszaru</t>
  </si>
  <si>
    <t>1-4</t>
  </si>
  <si>
    <t>0-4</t>
  </si>
  <si>
    <t>Na II etapie oceny merytorycznej karta kończy się w tym miejscu</t>
  </si>
  <si>
    <t>KRYTERIA  PUNKTOWE</t>
  </si>
  <si>
    <t>Uzasadnienie oceny punktowej:</t>
  </si>
  <si>
    <t>OCENA MERYTORYCZNA</t>
  </si>
  <si>
    <t>4. DZIEDZICTWO NATURALNE I KULTUROWE</t>
  </si>
  <si>
    <t>KRYTERIA DOPUSZCZAJĄCE SEKTOROWE</t>
  </si>
  <si>
    <t xml:space="preserve">                                                                (Niespełnienie co najmniej jednego z wymienionych poniżej kryteriów powoduje odrzucenie projektu)</t>
  </si>
  <si>
    <t>Uzasadnienie oceny (w przypadku odrzucenia projektu w trakcie oceny dopuszczającej ogólnej lub dopuszczającej sektorowej)</t>
  </si>
  <si>
    <t>WYNIK OCENY PUNKTOWEJ (średnia ocena członków KOP- Zespołu Oceniającego)</t>
  </si>
  <si>
    <t>6.</t>
  </si>
  <si>
    <t xml:space="preserve">Instrukcja dokonywania oceny punktowej projektu </t>
  </si>
  <si>
    <t>WYNIK OCENY DOPUSZCZAJĄCEJ OGÓLNEJ I DOPUSZCZAJĄCEJ SEKTOROWEJ:</t>
  </si>
  <si>
    <t>Pozytywny</t>
  </si>
  <si>
    <t>Negatywny</t>
  </si>
  <si>
    <t>WYNIK OCENY PUNKTOWEJ:</t>
  </si>
  <si>
    <t>Liczba punktów uzyskanych przez projekt:</t>
  </si>
  <si>
    <t>Wynik oceny dopuszczającej ogólnej i dopuszczającej sektorowej</t>
  </si>
  <si>
    <t xml:space="preserve"> Uwagi do oceny dopuszczającej ogólnej/sektorowej:</t>
  </si>
  <si>
    <t xml:space="preserve">Zdolność do adaptacji do zmian klimatu i reagowania na ryzyko powodziowe
</t>
  </si>
  <si>
    <t>Oceniający 1</t>
  </si>
  <si>
    <t>Oceiający 2</t>
  </si>
  <si>
    <t>Imie i nazwisko oceniającego</t>
  </si>
  <si>
    <t>Imię i nazwisko oceniającego</t>
  </si>
  <si>
    <t>Łączna liczba przyznanych punktów</t>
  </si>
  <si>
    <t>Średnia uzyskana punktacja</t>
  </si>
  <si>
    <t>Po weryfikacji, potwierdzam zgodność danych</t>
  </si>
  <si>
    <t>Data: ………………</t>
  </si>
  <si>
    <t>………………………………….</t>
  </si>
  <si>
    <t>Imię i nazwisko Sekretarza KOP-OM:</t>
  </si>
  <si>
    <t>Podpis :</t>
  </si>
  <si>
    <t>Oceniający 2</t>
  </si>
  <si>
    <t>Pole wypełniane w przypadku znacznej rozbieżności w ocenie, dokonanej przez  Oceniającego 1 i 2.</t>
  </si>
  <si>
    <t>1,2)</t>
  </si>
  <si>
    <t>Numer ewidencyjny wniosku:</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</si>
  <si>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</si>
  <si>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r>
      <t>Oceniający 3</t>
    </r>
    <r>
      <rPr>
        <b/>
        <vertAlign val="superscript"/>
        <sz val="22"/>
        <rFont val="Calibri"/>
        <family val="2"/>
        <charset val="238"/>
        <scheme val="minor"/>
      </rPr>
      <t>1)</t>
    </r>
  </si>
  <si>
    <r>
      <t>Oceniający 3</t>
    </r>
    <r>
      <rPr>
        <vertAlign val="superscript"/>
        <sz val="22"/>
        <rFont val="Calibri"/>
        <family val="2"/>
        <charset val="238"/>
        <scheme val="minor"/>
      </rPr>
      <t>2)</t>
    </r>
  </si>
  <si>
    <t>Proponowana kwota dofinansowania w PLN:</t>
  </si>
  <si>
    <r>
      <t xml:space="preserve">Zapoznałem/zapoznałam się z Regulaminem Konkursu, Kryteriami wyboru projektów w ramach Regionalnego Programu Operacyjnego Województwa Świętokrzyskiego 2007-2013  i wszelkimi wytycznymi Instytucji Zarządzającej, dotyczącymi przeprowadzania oceny merytoryczno-technicznej projektów w ramach RPOWŚ na lata  2007-2013 dla Działania 4.2. </t>
    </r>
    <r>
      <rPr>
        <i/>
        <sz val="22"/>
        <rFont val="Calibri"/>
        <family val="2"/>
        <charset val="238"/>
        <scheme val="minor"/>
      </rPr>
      <t xml:space="preserve">Rozwój systemów lokalnej infrastruktury ochrony śrdowiska i energetycznej </t>
    </r>
    <r>
      <rPr>
        <sz val="22"/>
        <rFont val="Calibri"/>
        <family val="2"/>
        <charset val="238"/>
        <scheme val="minor"/>
      </rPr>
      <t xml:space="preserve">
</t>
    </r>
  </si>
  <si>
    <t>Data złożenia do Sekretariatu Naboru Wniosków :</t>
  </si>
  <si>
    <t>Data złożenia do Sekretariatu Naboru Wniosków</t>
  </si>
  <si>
    <t>WYNIK OCENY MERYTORYCZNEJ
WNIOSKU O DOFINANSOWANIE W RAMACH RPOWS 2014-2020</t>
  </si>
  <si>
    <t xml:space="preserve">Wnioskowana kwota dofinansowania: </t>
  </si>
  <si>
    <t>Odrzucenie projektu z powodu niespełnienia kryteriów dopuszczających ogólnych</t>
  </si>
  <si>
    <t xml:space="preserve">Liczba punktów uzyskanych
</t>
  </si>
  <si>
    <t>Odrzucenie projektu z powodu niespełnienia kryteriów  dopuszczających sektorowych</t>
  </si>
  <si>
    <t>4.3 Gospodarka wodno-ściekowa</t>
  </si>
  <si>
    <t>•budowa / rozbudowa sieci kanalizacyjnych dla ścieków komunalnych w aglomeracjach od 2 tys. do 10 tys. RLM, ujętych w KPOŚK,
•budowa / rozbudowa oczyszczalni ścieków komunalnych w aglomeracjach od 2 tys. do 10 tys. RLM, ujętych w KPOŚK,
•budowa indywidualnych systemów oczyszczania ścieków (przydomowe lub przyzakładowe oczyszczalnie ścieków) na obszarach gdzie budowa sieci kanalizacyjnej jest ekonomicznie lub technicznie niezasadna, a ich realizacja przyczyni się do osiągnięcia pełnej zgodności aglomeracji wskazanych w KPOŚK z wymogami dyrektywy ściekowej.</t>
  </si>
  <si>
    <t xml:space="preserve">Przy ocenie kryterium sprawdzane będzie w szczególności, czy projekt jest zgodny z obowiązującymi przepisami prawa odnoszącymi się do jego stosowania oraz wytycznymi MIiR i wytycznymi IZ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</si>
  <si>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W kryterium badana będzie w szczególności zasadność i odpowiednia wysokość przedstawionych w projekcie wydatków niezbędnych do osiągnięcia planowanych celów i rezultatów projektu oraz ich kwalifikowalność w kontekście zgodności z zapisami stosownych dokumentów dotyczących kwalifikowalności (m.in. wytyczne MIiR i IZ RPOWŚ). Analizie poddane będzie również, czy przedstawiony zakres rzeczowy i struktura wydatków są optymalne i niezbędne do osiągnięcia zakładanych celów projektu oraz czy wszystkie wydatki przedstawione do dofinansowania w ramach projektu są kwalifikowane.</t>
  </si>
  <si>
    <t>Czy projekt będzie realizowany na terenie aglomeracji od 2000 do 10 000 RLM?</t>
  </si>
  <si>
    <t>Wymóg realizacji projektu na terenie aglomeracji od 2000 do 10000 RLM wynika z zapisów RPOWŚ na lata 2014-2020.</t>
  </si>
  <si>
    <t>Zgodność z KPOŚK i Master Planem dla wdrażania dyrektywy Rady 91/271/EWG w sprawie oczyszczania ścieków komunalnych</t>
  </si>
  <si>
    <t>Sprawdzane będzie czy projekt został ujęty w obowiązującej aktualizacji KPOŚK i Master Planie. Wynika to z zapisów RPOWŚ na lata 2014-2020 (konieczność zapewnienia zgodności z wymogami Dyrektywy 91/271/EWG w sprawie oczyszczania ścieków komunalnych). Nie dotyczy indywidualnych systemów oczyszczania ścieków.</t>
  </si>
  <si>
    <t>W kryterium tym sprawdzane będzie czy projekt wpisuje się w „Program ochrony środowiska dla Województwa Świętokrzyskiego</t>
  </si>
  <si>
    <t>Zgodność z „Programem budowy przydomowych oczyszczalni ścieków dla województwa świętokrzyskiego”</t>
  </si>
  <si>
    <t>W tym kryterium badana będzie zgodność z „Programem budowy przydomowych oczyszczalni ścieków dla Województwa Świętokrzyskiego”</t>
  </si>
  <si>
    <t>Zgodność projektu z Rozporządzeniem Nr 4/2014 Dyrektora Regionalnego Zarządu Gospodarki Wodnej w Krakowie z dnia 16 stycznia 2014 r. w sprawie warunków korzystania z wód regionu wodnego Górnej Wisły</t>
  </si>
  <si>
    <t>Kryterium dotyczy projektów polegających na budowie przydomowych oczyszczalni ścieków. Zgodnie z Rozporządzeniem Nr 4/2014 Dyrektora Regionalnego Zarządu Gospodarki Wodnej w Krakowie z dnia 16 stycznia 2014 r. w sprawie warunków korzystania z wód regionu wodnego Górnej Wisły, brak możliwości budowy przydomowych oczyszczalni ścieków na obszarze górnej Wisły.</t>
  </si>
  <si>
    <t>Efektywność dofinansowania projektu</t>
  </si>
  <si>
    <t>Wpływ projektu na realizację zobowiązań wynikających z KPOŚK</t>
  </si>
  <si>
    <t>Liczba osób, które uzyskają możliwość przyłączenia do systemów wodno-kanalizacyjnych /oczyszczalni ścieków</t>
  </si>
  <si>
    <t>Stopień skanalizowania gminy</t>
  </si>
  <si>
    <t>Długość sieci kanalizacyjnej/przepustowość oczyszczalni ścieków</t>
  </si>
  <si>
    <t>Kompleksowość projektu</t>
  </si>
  <si>
    <t>Efektywność zarządzania systemem wodociągowym/ kanalizacyjnym</t>
  </si>
  <si>
    <t>Stan przygotowania projektu do realizacji</t>
  </si>
  <si>
    <t>1-2</t>
  </si>
  <si>
    <t>0-3</t>
  </si>
  <si>
    <t xml:space="preserve">Realizacja projektu przyczyni się do wykonania zobowiązań wynikających z KPOŚK. Poniżej 80 % skanalizowania aglomeracji po realizacji przedsięwzięcia- 1 p. Od 80 % skanalizowania aglomeracji po realizacji przedsięwzięcia - 2 p.
</t>
  </si>
  <si>
    <t>Najwyższą liczbę punktów uzyskają aglomeracje, o najniższym stopniu skanalizowania przed realizacją projektu. Powyżej 60 % - 1 p. Powyżej 40 do 60 % - 2 p. Powyżej 20 do 40 % - 3 p. Do 20 % - 4 p.</t>
  </si>
  <si>
    <t xml:space="preserve">W ramach kryterium pod uwagę braną będą w szczególności uwarunkowania makroekonomiczne na obszarze oddziaływania projektu (m.in. poziom i struktura bezrobocia, poziom i struktura przedsiębiorczości, itp.). Ponadto pod uwagę brane będą uwarunkowania społeczne na obszarze oddziaływania (m.in. dane demograficzne, zidentyfikowane negatywne zjawiska społeczne, itp.). Analiza oparta będzie w szczególności o dostępne dane statystyczne. Dodatkowo kryterium analizowane będzie pod kątem zgodności i wpływu projektu na realizację zapisów dokumentów strategicznych, takich jak m.in. Zaktualizowana Strategia Rozwoju Województwa Świętokrzyskiego do roku 2020, Strategia badań i innowacyjności (RIS3).
</t>
  </si>
  <si>
    <t>7.</t>
  </si>
  <si>
    <t>8.</t>
  </si>
  <si>
    <t>9.</t>
  </si>
  <si>
    <t xml:space="preserve">Kwalifikowalność wydatków </t>
  </si>
  <si>
    <t>W kryterium tym sprawdzane będzie czy projekt wpisuje się w „Program ochrony środowiska dla Województwa Świętokrzyskiego"</t>
  </si>
  <si>
    <t xml:space="preserve">Najwyższą liczbę punktów uzyskają przedsięwzięcia, które najniższym kosztem środków unijnych uzyskają największy efekt w postaci np.: długości kanalizacji, przepustowości oczyszczalni ścieków. Liczba punktów będzie zależna od osiągnięć wszystkich projektów przekazanych do oceny merytorycznej w danym konkursie. Dla każdego z typów projektów zostanie utworzony osobny ranking kosztów jednostkowych (1-3):              1. budowa/rozbudowa/przebudowa sieci kanalizacyjnych dla ścieków komunalnych wskaźnik jednostkowy będzie wyliczany jako iloraz dotacji przeznaczonej na realizację kanalizacji i długości powstałej kanalizacji. 2. budowa/rozbudowa/przebudowa oczyszczalni ścieków komunalnych wskaźnik jednostkowy będzie wyliczany jako iloraz dotacji przeznaczonej na realizację zadania i przepustowości oczyszczalni po realizacji zadania.                                                                                                                                                                                                                                                                                                                                                                                                                                       3. budowa indywidualnych systemów oczyszczania ścieków wskaźnik jednostkowy będzie wyliczany jako iloraz dotacji przeznaczonej na realizację zadania i przepustowości przydomowych oczyszczalni po realizacji zadania. Numer rankingowy każdego projektu na liście, ułożonej rosnąco według wielkości kosztu jednostkowego, dzielimy przez liczbę projektów. Uzyskanym w ten sposób wynikom przyporządkowujemy punkty wg. poniższej skali.   </t>
  </si>
  <si>
    <t xml:space="preserve">                                                                                                                                                                                                                                                                                                                                                                                                                                                    W przypadku, gdy wynik zawiera się w przedziale:                                                                                                                                                                                                                                                                                                                                                  − do 0,25 włącznie - projekt otrzymuje 4 punkty;                                                                                                                                                                                                                                                                                                                                                      − powyżej 0,25 – 0,5 włącznie - projekt otrzymuje 3 punkty,                                                                                                                                                                                                                                                                                                                                  − powyżej 0,5 – 0,75 włącznie - projekt otrzymuje 2 punkty,                                                                                                                                                                                                                                                                                                                              − powyżej 0,75 – 1 - projekt otrzymuje 1 punkt                                                                                                                                                                                                                                                                                                                                                             W przypadku, gdy projekt przewiduje realizację więcej niż jednego typu projektu uzyskana punktacja będzie średnią arytmetyczną ważoną punktów uzyskanych w poszczególnych rankingach, zaokrągloną do pełnego punktu, zgodnie z zasadami rachunkowości. Wagami średniej arytmetycznej ważonej będą proporcje udziałów dotacji przeznaczonej na poszczególne typy projektów w stosunku do całkowitej wartości dotacji.
</t>
  </si>
  <si>
    <t>Najwyższą ilość punków otrzymają wnioski o największej liczbie osób korzystających z systemów wodno-kanalizacyjnych i oczyszczalni ścieków.                                                                                                                                                  poniżej 200 osób – 1p.                                                                                                                                                                                                                                                                                                                                                                                                           200- 600 osób – 2 p.                                                                                                                                                                                                                                                                                                                                                                                                                             601-1000 osób – 3 p.                                                                                                                                                                                                                                                                                                                                                                                                               powyżej 1000 osób – 4 p.</t>
  </si>
  <si>
    <t xml:space="preserve">Najwyższą liczbę punktów uzyskają przedsięwzięcia o najdłuższej sieci kanalizacyjnej realizowanej w ramach projektu.                                                                                                                                                                                                       Do 3 km - 1 p.                                                                                                                                                                                                                                                                                                                                                                                                                               Powyżej 3 do 10 km - 2 p.                                                                                                                                                                                                                                                                                                                                                                                                     Powyżej 10 do 30 km - 3 p.                                                                                                                                                                                                                                                                                                                                                                                                  powyżej 30 km - 4 p.                                                                                                                                                                                                                                                                                                                                                                                                                   W przypadku projektów polegających wyłącznie na budowie przydomowych oczyszczalni ścieków ocenie będą podlegać warunki obszarowe miejscowości w której realizowane jest przedsięwzięcie tj. obszary prawnie chronione, w tym obszary Natura 2000, GZWP, ujęcia wód podziemnych i powierzchniowych oraz ich strefy ochronne.                                                                                                                                                                                      1 p.– miejscowość leżąca poza w/w obszarami,                                                                                                                                                                                                                                                                                                                                                             2 p. – miejscowość leżąca na obszarze GZWP lub na terenie miejscowości znajduje się ujęcie wody lub strefa ochrony wód                                                                                                                                                                                                  3 p. - miejscowość leży na obszarze prawnie chronionym                                                                                                                                                                                                                                                                                                                                     4 p. - miejscowość leży na obszarze prawnie chronionym. Dodatkowo miejscowość leży na obszarze GZWP lub na terenie miejscowości znajduje się ujęcie wody lub strefa ochrony wód.                 </t>
  </si>
  <si>
    <t>W przypadku budowy/modernizacji oczyszczalni ścieków, ocenie będzie podlegać przepustowość oczyszczalni ścieków po realizacji projektu w m3/d.                                                                                                                                      Do 500 m3/d - 1 p.                                                                                                                                                                                                                                                                                                                                                                                                                   Powyżej 500 do 1 tys. m3/d - 2 p.                                                                                                                                                                                                                                                                                                                                                                                                                    Powyżej 1 tys. do 2 tys. m3/d - 3 p.                                                                                                                                                                                                                                                                                                                                                                                 powyżej 2 tys. m3/d - 4 p.                                                                                                                                                                                                                                                                                                                                                                                                   W przypadku projektów składających się z kilku podprojektów, pod uwagę będzie brana najwyższa jednostkowa liczba punktów.</t>
  </si>
  <si>
    <t>Kryterium promuje posiadanie niezbędnych do realizacji projektu pozwoleń oraz projektów budowlanych na etapie składania wniosku o dofinansowanie.                                                                                                                                      4 p. –projekt posiada wszystkie wymagane prawem polskim ostateczne decyzje administracyjne (pozwolenie na budowę lub dokumenty równoważne) pozwalające na realizację całości inwestycji oraz posiada kompletny projekt budowlany                                                                                                                                                                                                                                                                                                                                                                                         3 p.–projekt nie posiada wszystkich wymaganych prawem polskim decyzji administracyjnych (pozwolenie na budowę lub dokumenty równoważne) umożliwiających realizację całego projektu jednakże posiada kompletny projekt budowlany umożliwiający realizację całego projektu oraz posiada prawo do dysponowania nieruchomością na cele realizacji projektu                                                                                                                                 2 p.–projekt nie posiada wszystkich wymaganych prawem polskim decyzji administracyjnych (pozwolenie na budowę lub dokumenty równoważne) umożliwiających realizację całego projektu oraz nie posiada prawa do dysponowania nieruchomością na cele realizacji projektu, jednakże posiada kompletny projekt budowlany.                                                                                                                                                                                                                     1 p. –Wnioskodawca przedstawił szczegółowy opis działań w projekcie jednakże nie posiada kompletnego projektu budowlanego, wszystkich wymaganych prawem polskim decyzji administracyjnych i nie posiada prawa do dysponowania nieruchomością na cele realizacji projektu.                                                                                                                                                                                                                                                                                                             Punkty nie podlegają sumowaniu</t>
  </si>
  <si>
    <t>Kryterium promuje posiadanie niezbędnych do realizacji projektu pozwoleń oraz projektów budowlanych na etapie składania wniosku o dofinansowanie.                                                                                                                                      4 p. –projekt posiada wszystkie wymagane prawem polskim ostateczne decyzje administracyjne (pozwolenie na budowę lub dokumenty równoważne) pozwalające na realizację całości inwestycji oraz posiada kompletny projekt budowlany                                                                                                                                                                                                                                                                                                                                                                                         3 p.–projekt nie posiada wszystkich wymaganych prawem polskim decyzji administracyjnych (pozwolenie na budowę lub dokumenty równoważne) umożliwiających realizację całego projektu jednakże posiada kompletny projekt budowlany umożliwiający realizację całego projektu oraz posiada prawo do dysponowania nieruchomością na cele realizacji projektu                                                                                                                                                                                                                                                                                                  2 p.–projekt nie posiada wszystkich wymaganych prawem polskim decyzji administracyjnych (pozwolenie na budowę lub dokumenty równoważne) umożliwiających realizację całego projektu oraz nie posiada prawa do dysponowania nieruchomością na cele realizacji projektu, jednakże posiada kompletny projekt budowlany.                                                                                                                                                                                                                     1 p. –Wnioskodawca przedstawił szczegółowy opis działań w projekcie jednakże nie posiada kompletnego projektu budowlanego, wszystkich wymaganych prawem polskim decyzji administracyjnych i nie posiada prawa do dysponowania nieruchomością na cele realizacji projektu.                                                                                                                                                                                                                                                                                                             Punkty nie podlegają sumowaniu</t>
  </si>
  <si>
    <t>Kryterium promować będzie rozwiązania kompleksowe. Oceniany będzie dobór działań w świetle zdefiniowanego problemu oraz ich wieloaspektowość i kompleksowość z punktu widzenia zdolności do jego skutecznego i trwałego rozwiązania.                                                                                                                                                                                                                                                                                                                                                                             1 p. –projekt obejmuje pojedynczy wątek lub etap w ramach większego przedsięwzięcia, co przekłada się na częściowe rozwiązanie zdefiniowanego problemu;                                                                                                                                   2 p. –projekt obejmuje sekwencję wielu powiązanych etapów niezbędnych do osiągnięcia określonego efektu i całościowego rozwiązania problemu.</t>
  </si>
  <si>
    <t>Kryterium promować będzie projekty przewidujące wdrożenie inteligentnych systemów zarządzania sieciami wodno-kanalizacyjnymi, pozwalające na efektywne i oszczędne korzystanie z zasobów wodnych. Dodatkowo punktowane będą rozwiązania zapewniające oszczędności wody, w tym poprzez zapobieganie stratom wody z sieci wodociągowej.                                                                                                                                                                            1 p. – wdrożenie lub rozbudowywanie w wyniku realizacji projektu systemu klasy GIS do zarządzania majątkiem sieciowym przedsiębiorstwa, w celu inwentaryzacji posiadanego majątku i utworzenia cyfrowego archiwum z dotychczasowych dokumentów;                                                                                                                                                                                                                                                                                                                                                                      1 p. – wdrożenie lub rozbudowywanie w wyniku realizacji projektu modelu hydraulicznego i hydrodynamicznego sieci wraz z urządzeniami służącymi do monitorowania bieżących odczytów związanych z parametrami sieci (np. systemy typu SCADA).                                                                                                                                                                                                                                                                                                                                                                               1 p. – przedsięwzięcie zapewni oszczędność wody.                                                                                                                                                                                                                                                                                                                          Punkty sumują się w ramach kryterium. Maksymalna liczba punktów w ramach kryterium wynosi 3 punkty.</t>
  </si>
  <si>
    <t>Kryterium promować będzie projekty przewidujące wdrożenie inteligentnych systemów zarządzania sieciami wodno-kanalizacyjnymi, pozwalające na efektywne i oszczędne korzystanie z zasobów wodnych. Dodatkowo punktowane będą rozwiązania zapewniające oszczędności wody, w tym poprzez zapobieganie stratom wody z sieci wodociągowej.                                                                                                                                                                            1 p. – wdrożenie lub rozbudowywanie w wyniku realizacji projektu systemu klasy GIS do zarządzania majątkiem sieciowym przedsiębiorstwa, w celu inwentaryzacji posiadanego majątku i utworzenia cyfrowego archiwum z dotychczasowych dokumentów;                                                                                                                                                                                                                                                                                                                                                                      1 p. – wdrożenie lub rozbudowywanie w wyniku realizacji projektu modelu hydraulicznego i hydrodynamicznego sieci wraz z urządzeniami służącymi do monitorowania bieżących odczytów związanych z parametrami sieci (np. systemy typu SCADA).                                                                                                                                                                                                                                                                                                                                                                               1 p. – przedsięwzięcie zapewni oszczędność wody.                                                                                                                                                                                                                                                                                                                                                    Punkty sumują się w ramach kryterium. Maksymalna liczba punktów w ramach kryterium wynosi 3 punkty.</t>
  </si>
  <si>
    <t>Kryterium promować będzie projekty przewidujące wdrożenie inteligentnych systemów zarządzania sieciami wodno-kanalizacyjnymi, pozwalające na efektywne i oszczędne korzystanie z zasobów wodnych. Dodatkowo punktowane będą rozwiązania zapewniające oszczędności wody, w tym poprzez zapobieganie stratom wody z sieci wodociągowej.                                                                                                                                                                            1 p. – wdrożenie lub rozbudowywanie w wyniku realizacji projektu systemu klasy GIS do zarządzania majątkiem sieciowym przedsiębiorstwa, w celu inwentaryzacji posiadanego majątku i utworzenia cyfrowego archiwum z dotychczasowych dokumentów;                                                                                                                                                                                                                                                                                                                                                                      1 p. – wdrożenie lub rozbudowywanie w wyniku realizacji projektu modelu hydraulicznego i hydrodynamicznego sieci wraz z urządzeniami służącymi do monitorowania bieżących odczytów związanych z parametrami sieci (np. systemy typu SCADA).                                                                                                                                                                                                                                                                                                                                                                               1 p. – przedsięwzięcie zapewni oszczędność wody.                                                                                                                                                                                                                                                                                                                                                           Punkty sumują się w ramach kryterium. Maksymalna liczba punktów w ramach kryterium wynosi 3 punkty.</t>
  </si>
  <si>
    <t xml:space="preserve">Najwyższą liczbę punktów uzyskają przedsięwzięcia, które najniższym kosztem środków unijnych uzyskają największy efekt w postaci np.: długości kanalizacji, przepustowości oczyszczalni ścieków. Liczba punktów będzie zależna od osiągnięć wszystkich projektów przekazanych do oceny merytorycznej w danym konkursie. Dla każdego z typów projektów zostanie utworzony osobny ranking kosztów jednostkowych (1-3):              1. budowa/rozbudowa/przebudowa sieci kanalizacyjnych dla ścieków komunalnych wskaźnik jednostkowy będzie wyliczany jako iloraz dotacji przeznaczonej na realizację kanalizacji i długości powstałej kanalizacji. 2. budowa/rozbudowa/przebudowa oczyszczalni ścieków komunalnych wskaźnik jednostkowy będzie wyliczany jako iloraz dotacji przeznaczonej na realizację zadania i przepustowości oczyszczalni po realizacji zadania.                                                                                                                                                                                                                                                                                                                                                                                                                                       3. budowa indywidualnych systemów oczyszczania ścieków wskaźnik jednostkowy będzie wyliczany jako iloraz dotacji przeznaczonej na realizację zadania i przepustowości przydomowych oczyszczalni po realizacji zadania.                                                                                                                                                                                                                                                                                                                                                                                                                                       Numer rankingowy każdego projektu na liście, ułożonej rosnąco według wielkości kosztu jednostkowego, dzielimy przez liczbę projektów. Uzyskanym w ten sposób wynikom przyporządkowujemy punkty wg. poniższej skali.   </t>
  </si>
  <si>
    <t xml:space="preserve">6b.Inwestowanie w sektor gospodarki wodnej celem wypełnienia zobowiązań określonych w dorobku prawnym Unii w zakresie środowiska oraz zaspokojenia wykraczających poza te zobowiązania potrzeb inwestycyjnych, określonych przez państwa członkowskie
</t>
  </si>
  <si>
    <t xml:space="preserve">6b. Inwestowanie w sektor gospodarki wodnej celem wypełnienia zobowiązań określonych w dorobku prawnym Unii w zakresie środowiska oraz zaspokojenia wykraczających poza te zobowiązania potrzeb inwestycyjnych, określonych przez państwa członkowskie
</t>
  </si>
  <si>
    <t xml:space="preserve">Najwyższą liczbę punktów uzyskają przedsięwzięcia, które najniższym kosztem środków unijnych uzyskają największy efekt w postaci np.: długości kanalizacji, przepustowości oczyszczalni ścieków. Liczba punktów będzie zależna od osiągnięć wszystkich projektów przekazanych do oceny merytorycznej w danym konkursie. Dla każdego z typów projektów zostanie utworzony osobny ranking kosztów jednostkowych (1-3):                                                                                                                                                                                     1. budowa/rozbudowa/przebudowa sieci kanalizacyjnych dla ścieków komunalnych wskaźnik jednostkowy będzie wyliczany jako iloraz dotacji przeznaczonej na realizację kanalizacji i długości powstałej kanalizacji.                                                                                                                                                                                                                                               2. budowa/rozbudowa/przebudowa oczyszczalni ścieków komunalnych wskaźnik jednostkowy będzie wyliczany jako iloraz dotacji przeznaczonej na realizację zadania i przepustowości oczyszczalni po realizacji zadania.                                                                                                                                                                                                                                                                                                                                                                                                                                       3. budowa indywidualnych systemów oczyszczania ścieków wskaźnik jednostkowy będzie wyliczany jako iloraz dotacji przeznaczonej na realizację zadania i przepustowości przydomowych oczyszczalni po realizacji zadania. Numer rankingowy każdego projektu na liście, ułożonej rosnąco według wielkości kosztu jednostkowego, dzielimy przez liczbę projektów. Uzyskanym w ten sposób wynikom przyporządkowujemy punkty wg. poniższej skali.   </t>
  </si>
</sst>
</file>

<file path=xl/styles.xml><?xml version="1.0" encoding="utf-8"?>
<styleSheet xmlns="http://schemas.openxmlformats.org/spreadsheetml/2006/main">
  <numFmts count="6">
    <numFmt numFmtId="164" formatCode="[$-F800]dddd\,\ mmmm\ dd\,\ yyyy"/>
    <numFmt numFmtId="165" formatCode="yy"/>
    <numFmt numFmtId="166" formatCode="#,##0\."/>
    <numFmt numFmtId="167" formatCode="#,##0\ &quot;zł&quot;"/>
    <numFmt numFmtId="168" formatCode="#,##0.00\ &quot;zł&quot;"/>
    <numFmt numFmtId="169" formatCode="#,##0.0\ \p\k\t\."/>
  </numFmts>
  <fonts count="70">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u/>
      <sz val="10"/>
      <color indexed="12"/>
      <name val="Arial"/>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6"/>
      <color indexed="30"/>
      <name val="Calibri"/>
      <family val="2"/>
      <charset val="238"/>
      <scheme val="minor"/>
    </font>
    <font>
      <sz val="18"/>
      <name val="Calibri"/>
      <family val="2"/>
      <charset val="238"/>
      <scheme val="minor"/>
    </font>
    <font>
      <b/>
      <sz val="20"/>
      <name val="Calibri"/>
      <family val="2"/>
      <charset val="238"/>
      <scheme val="minor"/>
    </font>
    <font>
      <b/>
      <sz val="14"/>
      <name val="Calibri"/>
      <family val="2"/>
      <charset val="238"/>
      <scheme val="minor"/>
    </font>
    <font>
      <b/>
      <sz val="24"/>
      <name val="Calibri"/>
      <family val="2"/>
      <charset val="238"/>
      <scheme val="minor"/>
    </font>
    <font>
      <b/>
      <sz val="22"/>
      <name val="Calibri"/>
      <family val="2"/>
      <charset val="238"/>
      <scheme val="minor"/>
    </font>
    <font>
      <sz val="20"/>
      <name val="Calibri"/>
      <family val="2"/>
      <charset val="238"/>
      <scheme val="minor"/>
    </font>
    <font>
      <sz val="11"/>
      <name val="Calibri"/>
      <family val="2"/>
      <charset val="238"/>
      <scheme val="minor"/>
    </font>
    <font>
      <sz val="36"/>
      <name val="Calibri"/>
      <family val="2"/>
      <charset val="238"/>
      <scheme val="minor"/>
    </font>
    <font>
      <sz val="22"/>
      <color rgb="FFFF0000"/>
      <name val="Calibri"/>
      <family val="2"/>
      <charset val="238"/>
      <scheme val="minor"/>
    </font>
    <font>
      <b/>
      <sz val="24"/>
      <color rgb="FFFF0000"/>
      <name val="Calibri"/>
      <family val="2"/>
      <charset val="238"/>
      <scheme val="minor"/>
    </font>
    <font>
      <b/>
      <sz val="22"/>
      <color rgb="FFFF0000"/>
      <name val="Calibri"/>
      <family val="2"/>
      <charset val="238"/>
      <scheme val="minor"/>
    </font>
    <font>
      <b/>
      <sz val="28"/>
      <color rgb="FFFF0000"/>
      <name val="Calibri"/>
      <family val="2"/>
      <charset val="238"/>
      <scheme val="minor"/>
    </font>
    <font>
      <sz val="16"/>
      <name val="Calibri"/>
      <family val="2"/>
      <charset val="238"/>
      <scheme val="minor"/>
    </font>
    <font>
      <b/>
      <sz val="10"/>
      <name val="Calibri"/>
      <family val="2"/>
      <charset val="238"/>
      <scheme val="minor"/>
    </font>
    <font>
      <b/>
      <sz val="18"/>
      <name val="Calibri"/>
      <family val="2"/>
      <charset val="238"/>
      <scheme val="minor"/>
    </font>
    <font>
      <sz val="10"/>
      <color rgb="FFFF0000"/>
      <name val="Calibri"/>
      <family val="2"/>
      <charset val="238"/>
      <scheme val="minor"/>
    </font>
    <font>
      <b/>
      <vertAlign val="superscript"/>
      <sz val="22"/>
      <name val="Calibri"/>
      <family val="2"/>
      <charset val="238"/>
      <scheme val="minor"/>
    </font>
    <font>
      <b/>
      <sz val="18"/>
      <color rgb="FFFF0000"/>
      <name val="Calibri"/>
      <family val="2"/>
      <charset val="238"/>
      <scheme val="minor"/>
    </font>
    <font>
      <b/>
      <sz val="10"/>
      <color rgb="FFFF0000"/>
      <name val="Calibri"/>
      <family val="2"/>
      <charset val="238"/>
      <scheme val="minor"/>
    </font>
    <font>
      <vertAlign val="superscript"/>
      <sz val="24"/>
      <name val="Calibri"/>
      <family val="2"/>
      <charset val="238"/>
      <scheme val="minor"/>
    </font>
    <font>
      <vertAlign val="superscript"/>
      <sz val="22"/>
      <name val="Calibri"/>
      <family val="2"/>
      <charset val="238"/>
      <scheme val="minor"/>
    </font>
    <font>
      <b/>
      <vertAlign val="superscript"/>
      <sz val="36"/>
      <name val="Calibri"/>
      <family val="2"/>
      <charset val="238"/>
      <scheme val="minor"/>
    </font>
    <font>
      <b/>
      <sz val="20"/>
      <color rgb="FFFF0000"/>
      <name val="Calibri"/>
      <family val="2"/>
      <charset val="238"/>
      <scheme val="minor"/>
    </font>
    <font>
      <b/>
      <sz val="12"/>
      <name val="Calibri"/>
      <family val="2"/>
      <charset val="238"/>
      <scheme val="minor"/>
    </font>
    <font>
      <sz val="28"/>
      <name val="Calibri"/>
      <family val="2"/>
      <charset val="238"/>
      <scheme val="minor"/>
    </font>
    <font>
      <i/>
      <sz val="22"/>
      <name val="Calibri"/>
      <family val="2"/>
      <charset val="238"/>
      <scheme val="minor"/>
    </font>
    <font>
      <sz val="12"/>
      <name val="Calibri"/>
      <family val="2"/>
      <charset val="238"/>
      <scheme val="minor"/>
    </font>
    <font>
      <b/>
      <sz val="24"/>
      <color indexed="30"/>
      <name val="Calibri"/>
      <family val="2"/>
      <charset val="238"/>
      <scheme val="minor"/>
    </font>
    <font>
      <sz val="14"/>
      <name val="Calibri"/>
      <family val="2"/>
      <charset val="238"/>
      <scheme val="minor"/>
    </font>
    <font>
      <b/>
      <strike/>
      <sz val="20"/>
      <name val="Calibri"/>
      <family val="2"/>
      <charset val="238"/>
      <scheme val="minor"/>
    </font>
    <font>
      <strike/>
      <sz val="10"/>
      <name val="Calibri"/>
      <family val="2"/>
      <charset val="238"/>
      <scheme val="minor"/>
    </font>
    <font>
      <strike/>
      <sz val="20"/>
      <name val="Calibri"/>
      <family val="2"/>
      <charset val="238"/>
      <scheme val="minor"/>
    </font>
    <font>
      <b/>
      <strike/>
      <sz val="36"/>
      <name val="Calibri"/>
      <family val="2"/>
      <charset val="238"/>
      <scheme val="minor"/>
    </font>
    <font>
      <strike/>
      <sz val="22"/>
      <name val="Calibri"/>
      <family val="2"/>
      <charset val="238"/>
      <scheme val="minor"/>
    </font>
    <font>
      <b/>
      <strike/>
      <sz val="22"/>
      <name val="Calibri"/>
      <family val="2"/>
      <charset val="238"/>
      <scheme val="minor"/>
    </font>
    <font>
      <b/>
      <u/>
      <sz val="22"/>
      <name val="Calibri"/>
      <family val="2"/>
      <charset val="238"/>
      <scheme val="minor"/>
    </font>
    <font>
      <strike/>
      <sz val="22"/>
      <color indexed="8"/>
      <name val="Calibri"/>
      <family val="2"/>
      <charset val="238"/>
      <scheme val="minor"/>
    </font>
    <font>
      <b/>
      <sz val="26"/>
      <color theme="1"/>
      <name val="Calibri"/>
      <family val="2"/>
      <charset val="238"/>
      <scheme val="minor"/>
    </font>
    <font>
      <b/>
      <strike/>
      <sz val="26"/>
      <name val="Calibri"/>
      <family val="2"/>
      <charset val="238"/>
      <scheme val="minor"/>
    </font>
    <font>
      <b/>
      <sz val="20"/>
      <name val="Arial"/>
      <family val="2"/>
      <charset val="238"/>
    </font>
    <font>
      <sz val="10"/>
      <name val="Times New Roman"/>
      <family val="1"/>
      <charset val="23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top style="double">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style="double">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double">
        <color indexed="64"/>
      </right>
      <top/>
      <bottom/>
      <diagonal/>
    </border>
    <border>
      <left style="double">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0"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608">
    <xf numFmtId="0" fontId="0" fillId="0" borderId="0" xfId="0"/>
    <xf numFmtId="0" fontId="21" fillId="0" borderId="0" xfId="0" applyFont="1" applyAlignment="1"/>
    <xf numFmtId="0" fontId="24" fillId="0" borderId="0" xfId="0" applyFont="1"/>
    <xf numFmtId="168" fontId="25" fillId="0" borderId="0" xfId="0" applyNumberFormat="1" applyFont="1" applyFill="1" applyAlignment="1"/>
    <xf numFmtId="0" fontId="21" fillId="0" borderId="0" xfId="0" applyFont="1"/>
    <xf numFmtId="0" fontId="25" fillId="0" borderId="0" xfId="0" applyFont="1"/>
    <xf numFmtId="0" fontId="25" fillId="0" borderId="0" xfId="0" applyFont="1" applyAlignment="1"/>
    <xf numFmtId="9" fontId="25" fillId="0" borderId="0" xfId="38" applyFont="1" applyAlignment="1">
      <alignment horizontal="center"/>
    </xf>
    <xf numFmtId="0" fontId="26" fillId="0" borderId="0" xfId="0" applyFont="1" applyAlignment="1">
      <alignment horizontal="left" indent="1"/>
    </xf>
    <xf numFmtId="9" fontId="25" fillId="0" borderId="0" xfId="38" applyNumberFormat="1" applyFont="1"/>
    <xf numFmtId="0" fontId="27" fillId="0" borderId="0" xfId="0" applyFont="1"/>
    <xf numFmtId="49" fontId="28" fillId="0" borderId="0" xfId="0" applyNumberFormat="1" applyFont="1" applyAlignment="1"/>
    <xf numFmtId="0" fontId="29" fillId="0" borderId="0" xfId="0" applyFont="1" applyAlignment="1"/>
    <xf numFmtId="0" fontId="26" fillId="0" borderId="0" xfId="0" applyFont="1" applyAlignment="1">
      <alignment horizontal="right" vertical="center"/>
    </xf>
    <xf numFmtId="0" fontId="24" fillId="0" borderId="0" xfId="0" applyFont="1" applyAlignment="1"/>
    <xf numFmtId="0" fontId="22" fillId="0" borderId="0" xfId="0" applyFont="1" applyFill="1" applyBorder="1" applyAlignment="1">
      <alignment horizontal="center" vertical="center" wrapText="1"/>
    </xf>
    <xf numFmtId="0" fontId="30" fillId="0" borderId="0" xfId="0" applyFont="1" applyAlignment="1">
      <alignment vertical="center"/>
    </xf>
    <xf numFmtId="165" fontId="32" fillId="0" borderId="0" xfId="0" applyNumberFormat="1" applyFont="1" applyAlignment="1">
      <alignment horizontal="left" vertical="center"/>
    </xf>
    <xf numFmtId="0" fontId="21" fillId="0" borderId="0" xfId="0" applyFont="1" applyAlignment="1">
      <alignment vertical="center"/>
    </xf>
    <xf numFmtId="0" fontId="30" fillId="0" borderId="0" xfId="0" applyFont="1" applyBorder="1" applyAlignment="1">
      <alignment horizontal="center" vertical="center"/>
    </xf>
    <xf numFmtId="0" fontId="30" fillId="29" borderId="12" xfId="0" applyFont="1" applyFill="1" applyBorder="1" applyAlignment="1">
      <alignment horizontal="center" vertical="center"/>
    </xf>
    <xf numFmtId="0" fontId="33" fillId="29" borderId="27" xfId="0" applyFont="1" applyFill="1" applyBorder="1" applyAlignment="1">
      <alignment vertical="center"/>
    </xf>
    <xf numFmtId="0" fontId="33" fillId="29" borderId="36" xfId="0" applyFont="1" applyFill="1" applyBorder="1" applyAlignment="1">
      <alignment vertical="center"/>
    </xf>
    <xf numFmtId="0" fontId="33" fillId="29" borderId="13" xfId="0" applyFont="1" applyFill="1" applyBorder="1" applyAlignment="1">
      <alignment horizontal="center" vertical="center" wrapText="1"/>
    </xf>
    <xf numFmtId="0" fontId="33" fillId="29" borderId="14" xfId="0" applyFont="1" applyFill="1" applyBorder="1" applyAlignment="1">
      <alignment horizontal="center" vertical="center" wrapText="1"/>
    </xf>
    <xf numFmtId="0" fontId="30" fillId="0" borderId="12"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0" fillId="29" borderId="12" xfId="0" applyFont="1" applyFill="1" applyBorder="1" applyAlignment="1">
      <alignment horizontal="center" vertical="center" wrapText="1"/>
    </xf>
    <xf numFmtId="0" fontId="30" fillId="0" borderId="0" xfId="0" applyFont="1" applyBorder="1" applyAlignment="1">
      <alignment horizontal="center" vertical="center" wrapText="1"/>
    </xf>
    <xf numFmtId="0" fontId="34" fillId="0" borderId="0" xfId="0" applyFont="1" applyBorder="1" applyAlignment="1">
      <alignment vertical="center" wrapText="1"/>
    </xf>
    <xf numFmtId="0" fontId="32" fillId="0" borderId="0" xfId="0" applyFont="1" applyBorder="1" applyAlignment="1">
      <alignment horizontal="center" vertical="center" wrapText="1"/>
    </xf>
    <xf numFmtId="0" fontId="30" fillId="24" borderId="10" xfId="0" applyFont="1" applyFill="1" applyBorder="1" applyAlignment="1">
      <alignment horizontal="center" vertical="center" wrapText="1"/>
    </xf>
    <xf numFmtId="0" fontId="26" fillId="24" borderId="33" xfId="0" applyFont="1" applyFill="1" applyBorder="1" applyAlignment="1">
      <alignment horizontal="right" vertical="center" wrapText="1"/>
    </xf>
    <xf numFmtId="0" fontId="26" fillId="24" borderId="34"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32" fillId="0" borderId="14" xfId="0" applyFont="1" applyBorder="1" applyAlignment="1">
      <alignment horizontal="center" vertical="top" wrapText="1"/>
    </xf>
    <xf numFmtId="0" fontId="30" fillId="0" borderId="17" xfId="0" applyFont="1" applyBorder="1" applyAlignment="1">
      <alignment horizontal="center" vertical="center" wrapText="1"/>
    </xf>
    <xf numFmtId="0" fontId="32" fillId="0" borderId="57" xfId="0" applyFont="1" applyBorder="1" applyAlignment="1">
      <alignment horizontal="center" vertical="top" wrapText="1"/>
    </xf>
    <xf numFmtId="0" fontId="30" fillId="0" borderId="15" xfId="0" applyFont="1" applyBorder="1" applyAlignment="1">
      <alignment horizontal="center" vertical="center" wrapText="1"/>
    </xf>
    <xf numFmtId="0" fontId="32" fillId="0" borderId="29" xfId="0" applyFont="1" applyBorder="1" applyAlignment="1">
      <alignment horizontal="center" vertical="top" wrapText="1"/>
    </xf>
    <xf numFmtId="0" fontId="34" fillId="0" borderId="31" xfId="0" applyFont="1" applyBorder="1" applyAlignment="1">
      <alignment horizontal="left" vertical="center" wrapText="1" indent="2"/>
    </xf>
    <xf numFmtId="0" fontId="34" fillId="0" borderId="0" xfId="0" applyFont="1" applyBorder="1" applyAlignment="1">
      <alignment horizontal="left" vertical="center" wrapText="1" indent="2"/>
    </xf>
    <xf numFmtId="0" fontId="32" fillId="0" borderId="0" xfId="0" applyFont="1" applyBorder="1" applyAlignment="1">
      <alignment horizontal="center" vertical="top" wrapText="1"/>
    </xf>
    <xf numFmtId="0" fontId="30" fillId="0" borderId="0" xfId="0" applyFont="1" applyBorder="1"/>
    <xf numFmtId="0" fontId="26" fillId="0" borderId="0" xfId="0" applyFont="1" applyBorder="1" applyAlignment="1">
      <alignment horizontal="left" vertical="center" wrapText="1" indent="1"/>
    </xf>
    <xf numFmtId="164" fontId="26" fillId="0" borderId="0" xfId="0" applyNumberFormat="1" applyFont="1" applyBorder="1" applyAlignment="1">
      <alignment vertical="center"/>
    </xf>
    <xf numFmtId="0" fontId="21" fillId="0" borderId="0" xfId="0" applyFont="1" applyBorder="1"/>
    <xf numFmtId="0" fontId="27" fillId="0" borderId="0" xfId="0" applyFont="1" applyAlignment="1"/>
    <xf numFmtId="0" fontId="27" fillId="0" borderId="0" xfId="0" applyFont="1" applyAlignment="1">
      <alignment horizontal="center" wrapText="1"/>
    </xf>
    <xf numFmtId="0" fontId="30" fillId="0" borderId="0" xfId="0" applyFont="1" applyAlignment="1">
      <alignment horizontal="center"/>
    </xf>
    <xf numFmtId="0" fontId="33" fillId="24" borderId="18" xfId="0" applyFont="1" applyFill="1" applyBorder="1" applyAlignment="1">
      <alignment horizontal="center" vertical="center" wrapText="1"/>
    </xf>
    <xf numFmtId="0" fontId="41" fillId="0" borderId="0" xfId="0" applyFont="1" applyAlignment="1">
      <alignment wrapText="1"/>
    </xf>
    <xf numFmtId="0" fontId="30" fillId="0" borderId="16" xfId="0" applyFont="1" applyBorder="1" applyAlignment="1">
      <alignment horizontal="center" vertical="center" wrapText="1"/>
    </xf>
    <xf numFmtId="0" fontId="34" fillId="0" borderId="13" xfId="0" applyFont="1" applyBorder="1" applyAlignment="1">
      <alignment horizontal="center" vertical="center" wrapText="1"/>
    </xf>
    <xf numFmtId="0" fontId="30" fillId="0" borderId="13" xfId="0" applyFont="1" applyFill="1" applyBorder="1" applyAlignment="1">
      <alignment horizontal="center" vertical="center" wrapText="1"/>
    </xf>
    <xf numFmtId="49" fontId="34" fillId="0" borderId="13" xfId="0" applyNumberFormat="1" applyFont="1" applyBorder="1" applyAlignment="1">
      <alignment horizontal="center" vertical="center" wrapText="1"/>
    </xf>
    <xf numFmtId="0" fontId="43" fillId="0" borderId="0" xfId="0" applyFont="1" applyBorder="1" applyAlignment="1">
      <alignment horizontal="center" vertical="center" wrapText="1"/>
    </xf>
    <xf numFmtId="0" fontId="43" fillId="0" borderId="0" xfId="0" applyFont="1" applyFill="1" applyBorder="1" applyAlignment="1">
      <alignment horizontal="center" vertical="center" wrapText="1"/>
    </xf>
    <xf numFmtId="165" fontId="38" fillId="0" borderId="0" xfId="0" applyNumberFormat="1" applyFont="1" applyAlignment="1">
      <alignment horizontal="left" vertical="center"/>
    </xf>
    <xf numFmtId="0" fontId="44" fillId="0" borderId="0" xfId="0" applyFont="1" applyAlignment="1">
      <alignment vertical="center"/>
    </xf>
    <xf numFmtId="168" fontId="26" fillId="0" borderId="0" xfId="0" applyNumberFormat="1" applyFont="1" applyFill="1" applyBorder="1" applyAlignment="1">
      <alignment horizontal="center" vertical="center"/>
    </xf>
    <xf numFmtId="167" fontId="26" fillId="0" borderId="0" xfId="0" applyNumberFormat="1" applyFont="1" applyAlignment="1">
      <alignment horizontal="center" vertical="center"/>
    </xf>
    <xf numFmtId="0" fontId="26" fillId="0" borderId="0" xfId="0" applyFont="1" applyAlignment="1">
      <alignment vertical="center"/>
    </xf>
    <xf numFmtId="0" fontId="26" fillId="0" borderId="0" xfId="0" applyFont="1" applyAlignment="1">
      <alignment horizontal="center" vertical="center" wrapText="1"/>
    </xf>
    <xf numFmtId="0" fontId="26" fillId="0" borderId="0" xfId="0" applyFont="1" applyAlignment="1">
      <alignment horizontal="left" vertical="center" indent="1"/>
    </xf>
    <xf numFmtId="0" fontId="33" fillId="0" borderId="0" xfId="0" applyFont="1" applyAlignment="1">
      <alignment horizontal="justify" vertical="center"/>
    </xf>
    <xf numFmtId="0" fontId="26" fillId="0" borderId="0" xfId="0" applyFont="1" applyAlignment="1">
      <alignment horizontal="center" vertical="center"/>
    </xf>
    <xf numFmtId="0" fontId="26" fillId="0" borderId="32" xfId="0" applyFont="1" applyBorder="1" applyAlignment="1">
      <alignment horizontal="left" vertical="center" wrapText="1"/>
    </xf>
    <xf numFmtId="0" fontId="26" fillId="0" borderId="18" xfId="0" applyFont="1" applyBorder="1" applyAlignment="1">
      <alignment horizontal="left" vertical="center" wrapText="1"/>
    </xf>
    <xf numFmtId="0" fontId="26" fillId="0" borderId="18" xfId="0" applyFont="1" applyBorder="1" applyAlignment="1">
      <alignment vertical="center" wrapText="1"/>
    </xf>
    <xf numFmtId="0" fontId="26" fillId="0" borderId="11" xfId="0" applyFont="1" applyBorder="1" applyAlignment="1">
      <alignment vertical="center" wrapText="1"/>
    </xf>
    <xf numFmtId="0" fontId="21" fillId="0" borderId="10" xfId="0" applyFont="1" applyBorder="1" applyAlignment="1">
      <alignment wrapText="1"/>
    </xf>
    <xf numFmtId="0" fontId="32" fillId="0" borderId="28" xfId="0" applyFont="1" applyBorder="1" applyAlignment="1">
      <alignment horizontal="center" vertical="center" wrapText="1"/>
    </xf>
    <xf numFmtId="0" fontId="33" fillId="0" borderId="12" xfId="0" applyFont="1" applyBorder="1" applyAlignment="1">
      <alignment wrapText="1"/>
    </xf>
    <xf numFmtId="0" fontId="29" fillId="0" borderId="0" xfId="0" applyFont="1" applyBorder="1" applyAlignment="1">
      <alignment horizontal="left" wrapText="1"/>
    </xf>
    <xf numFmtId="0" fontId="33" fillId="0" borderId="15" xfId="0" applyFont="1" applyBorder="1" applyAlignment="1">
      <alignment wrapText="1"/>
    </xf>
    <xf numFmtId="0" fontId="46" fillId="0" borderId="0" xfId="0" applyFont="1" applyBorder="1" applyAlignment="1">
      <alignment horizontal="left" vertical="center" wrapText="1"/>
    </xf>
    <xf numFmtId="0" fontId="47" fillId="0" borderId="0" xfId="0" applyFont="1" applyAlignment="1">
      <alignment wrapText="1"/>
    </xf>
    <xf numFmtId="0" fontId="27" fillId="0" borderId="0" xfId="0" applyFont="1" applyBorder="1" applyAlignment="1">
      <alignment vertical="center" wrapText="1"/>
    </xf>
    <xf numFmtId="169" fontId="27" fillId="0" borderId="0" xfId="0" applyNumberFormat="1" applyFont="1" applyBorder="1" applyAlignment="1">
      <alignment horizontal="right" vertical="center" indent="1"/>
    </xf>
    <xf numFmtId="169" fontId="32" fillId="30" borderId="0" xfId="0" applyNumberFormat="1" applyFont="1" applyFill="1" applyBorder="1" applyAlignment="1">
      <alignment horizontal="right" vertical="center" indent="1"/>
    </xf>
    <xf numFmtId="0" fontId="51" fillId="0" borderId="0" xfId="0" applyFont="1" applyAlignment="1">
      <alignment horizontal="right" vertical="top"/>
    </xf>
    <xf numFmtId="0" fontId="50" fillId="0" borderId="0" xfId="0" applyFont="1" applyBorder="1" applyAlignment="1">
      <alignment horizontal="left" vertical="center"/>
    </xf>
    <xf numFmtId="0" fontId="48" fillId="0" borderId="0" xfId="0" applyFont="1" applyFill="1" applyBorder="1" applyAlignment="1">
      <alignment horizontal="center"/>
    </xf>
    <xf numFmtId="0" fontId="27" fillId="0" borderId="0" xfId="0" applyFont="1" applyAlignment="1">
      <alignment vertical="center"/>
    </xf>
    <xf numFmtId="0" fontId="36" fillId="0" borderId="0" xfId="0" applyFont="1" applyFill="1" applyBorder="1" applyAlignment="1">
      <alignment horizontal="center" vertical="center" wrapText="1"/>
    </xf>
    <xf numFmtId="0" fontId="30" fillId="0" borderId="0" xfId="0" applyFont="1"/>
    <xf numFmtId="0" fontId="26" fillId="0" borderId="0" xfId="0" applyFont="1" applyAlignment="1">
      <alignment horizontal="left" wrapText="1" indent="1"/>
    </xf>
    <xf numFmtId="2" fontId="34" fillId="0" borderId="0" xfId="0" applyNumberFormat="1" applyFont="1" applyAlignment="1">
      <alignment horizontal="center" vertical="center"/>
    </xf>
    <xf numFmtId="165" fontId="34" fillId="0" borderId="0" xfId="0" applyNumberFormat="1" applyFont="1" applyAlignment="1">
      <alignment vertical="center"/>
    </xf>
    <xf numFmtId="0" fontId="26" fillId="0" borderId="0" xfId="0" applyFont="1" applyAlignment="1">
      <alignment horizontal="left" vertical="center" wrapText="1" indent="1"/>
    </xf>
    <xf numFmtId="0" fontId="30" fillId="0" borderId="0" xfId="0" applyFont="1" applyAlignment="1">
      <alignment horizontal="left" vertical="top"/>
    </xf>
    <xf numFmtId="0" fontId="32" fillId="0" borderId="0" xfId="0" applyFont="1" applyAlignment="1">
      <alignment vertical="center"/>
    </xf>
    <xf numFmtId="0" fontId="43" fillId="0" borderId="0" xfId="0" applyFont="1" applyAlignment="1"/>
    <xf numFmtId="0" fontId="26" fillId="0" borderId="0" xfId="0" applyFont="1" applyAlignment="1"/>
    <xf numFmtId="0" fontId="34" fillId="0" borderId="0" xfId="0" applyFont="1"/>
    <xf numFmtId="0" fontId="34" fillId="0" borderId="0" xfId="0" applyFont="1" applyAlignment="1">
      <alignment vertical="center"/>
    </xf>
    <xf numFmtId="0" fontId="30" fillId="0" borderId="0" xfId="0" applyFont="1" applyAlignment="1">
      <alignment horizontal="right" vertical="top" indent="2"/>
    </xf>
    <xf numFmtId="0" fontId="26" fillId="0" borderId="0" xfId="0" applyFont="1" applyAlignment="1">
      <alignment horizontal="right" indent="1"/>
    </xf>
    <xf numFmtId="0" fontId="26" fillId="0" borderId="0" xfId="0" applyFont="1" applyAlignment="1">
      <alignment wrapText="1"/>
    </xf>
    <xf numFmtId="0" fontId="42" fillId="29" borderId="0" xfId="0" applyFont="1" applyFill="1"/>
    <xf numFmtId="0" fontId="21" fillId="29" borderId="0" xfId="0" applyFont="1" applyFill="1"/>
    <xf numFmtId="0" fontId="21" fillId="0" borderId="0" xfId="0" applyFont="1" applyAlignment="1">
      <alignment horizontal="center" vertical="top" wrapText="1"/>
    </xf>
    <xf numFmtId="0" fontId="53" fillId="0" borderId="0" xfId="0" applyFont="1" applyAlignment="1">
      <alignment vertical="center"/>
    </xf>
    <xf numFmtId="0" fontId="31" fillId="0" borderId="0" xfId="0" applyFont="1" applyAlignment="1"/>
    <xf numFmtId="0" fontId="34" fillId="0" borderId="0" xfId="0" applyFont="1" applyAlignment="1">
      <alignment horizontal="left" vertical="center" indent="1"/>
    </xf>
    <xf numFmtId="0" fontId="41" fillId="0" borderId="0" xfId="0" applyFont="1" applyAlignment="1">
      <alignment horizontal="left" vertical="center" indent="1"/>
    </xf>
    <xf numFmtId="0" fontId="41" fillId="0" borderId="0" xfId="0" applyFont="1" applyAlignment="1">
      <alignment horizontal="left" indent="1"/>
    </xf>
    <xf numFmtId="0" fontId="55" fillId="0" borderId="0" xfId="0" applyFont="1" applyAlignment="1">
      <alignment horizontal="left" vertical="center" indent="1"/>
    </xf>
    <xf numFmtId="0" fontId="55" fillId="0" borderId="0" xfId="0" applyFont="1" applyAlignment="1">
      <alignment horizontal="justify"/>
    </xf>
    <xf numFmtId="0" fontId="21" fillId="0" borderId="0" xfId="0" applyFont="1" applyAlignment="1">
      <alignment horizontal="center" vertical="center"/>
    </xf>
    <xf numFmtId="0" fontId="30" fillId="0" borderId="0" xfId="0" applyFont="1" applyBorder="1" applyAlignment="1">
      <alignment vertical="top" wrapText="1"/>
    </xf>
    <xf numFmtId="0" fontId="27" fillId="0" borderId="0" xfId="0" applyFont="1" applyBorder="1" applyAlignment="1">
      <alignment horizontal="center" wrapText="1"/>
    </xf>
    <xf numFmtId="0" fontId="27" fillId="0" borderId="0" xfId="0" applyFont="1" applyBorder="1"/>
    <xf numFmtId="0" fontId="27" fillId="0" borderId="0" xfId="0" applyFont="1" applyBorder="1" applyAlignment="1">
      <alignment horizontal="justify" vertical="top" wrapText="1"/>
    </xf>
    <xf numFmtId="0" fontId="27" fillId="0" borderId="0" xfId="0" applyFont="1" applyFill="1" applyBorder="1" applyAlignment="1">
      <alignment horizontal="justify" vertical="top" wrapText="1"/>
    </xf>
    <xf numFmtId="0" fontId="33" fillId="0" borderId="0" xfId="0" applyFont="1"/>
    <xf numFmtId="0" fontId="26" fillId="0" borderId="0" xfId="0" applyFont="1"/>
    <xf numFmtId="0" fontId="21" fillId="30" borderId="0" xfId="0" applyFont="1" applyFill="1"/>
    <xf numFmtId="0" fontId="42" fillId="30" borderId="0" xfId="0" applyFont="1" applyFill="1"/>
    <xf numFmtId="0" fontId="23" fillId="0" borderId="0" xfId="0" applyFont="1"/>
    <xf numFmtId="168" fontId="53" fillId="0" borderId="0" xfId="0" applyNumberFormat="1" applyFont="1" applyFill="1" applyAlignment="1"/>
    <xf numFmtId="0" fontId="53" fillId="0" borderId="0" xfId="0" applyFont="1"/>
    <xf numFmtId="0" fontId="21" fillId="0" borderId="0" xfId="0" applyFont="1" applyAlignment="1">
      <alignment horizontal="center"/>
    </xf>
    <xf numFmtId="0" fontId="23" fillId="0" borderId="0" xfId="0" applyFont="1" applyAlignment="1">
      <alignment vertical="top"/>
    </xf>
    <xf numFmtId="0" fontId="24" fillId="0" borderId="0" xfId="0" applyFont="1" applyAlignment="1">
      <alignment vertical="center" wrapText="1"/>
    </xf>
    <xf numFmtId="0" fontId="24" fillId="0" borderId="0" xfId="0" applyFont="1" applyAlignment="1">
      <alignment vertical="center"/>
    </xf>
    <xf numFmtId="168" fontId="25" fillId="0" borderId="0" xfId="0" applyNumberFormat="1" applyFont="1" applyFill="1" applyAlignment="1">
      <alignment horizontal="center"/>
    </xf>
    <xf numFmtId="165" fontId="32" fillId="0" borderId="0" xfId="0" applyNumberFormat="1" applyFont="1" applyAlignment="1">
      <alignment horizontal="left"/>
    </xf>
    <xf numFmtId="49" fontId="32" fillId="0" borderId="0" xfId="0" applyNumberFormat="1" applyFont="1" applyFill="1" applyAlignment="1">
      <alignment horizontal="right" vertical="center"/>
    </xf>
    <xf numFmtId="1" fontId="25" fillId="0" borderId="0" xfId="0" applyNumberFormat="1" applyFont="1" applyAlignment="1">
      <alignment horizontal="left"/>
    </xf>
    <xf numFmtId="0" fontId="34" fillId="30" borderId="0" xfId="0" applyFont="1" applyFill="1" applyBorder="1" applyAlignment="1">
      <alignment vertical="center" wrapText="1"/>
    </xf>
    <xf numFmtId="0" fontId="31" fillId="30" borderId="0" xfId="0" applyNumberFormat="1" applyFont="1" applyFill="1" applyBorder="1" applyAlignment="1">
      <alignment vertical="center" wrapText="1"/>
    </xf>
    <xf numFmtId="0" fontId="26" fillId="24" borderId="28" xfId="0" applyFont="1" applyFill="1" applyBorder="1" applyAlignment="1">
      <alignment horizontal="right" vertical="center" wrapText="1"/>
    </xf>
    <xf numFmtId="0" fontId="34"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30" fillId="30" borderId="49" xfId="0" applyFont="1" applyFill="1" applyBorder="1" applyAlignment="1">
      <alignment horizontal="center" vertical="center" wrapText="1"/>
    </xf>
    <xf numFmtId="0" fontId="30" fillId="30" borderId="51" xfId="0" applyFont="1" applyFill="1" applyBorder="1" applyAlignment="1">
      <alignment horizontal="center" vertical="center" wrapText="1"/>
    </xf>
    <xf numFmtId="0" fontId="26" fillId="30" borderId="13" xfId="0" applyFont="1" applyFill="1" applyBorder="1" applyAlignment="1">
      <alignment horizontal="center" vertical="center" wrapText="1"/>
    </xf>
    <xf numFmtId="0" fontId="30" fillId="30" borderId="13" xfId="0" applyFont="1" applyFill="1" applyBorder="1" applyAlignment="1">
      <alignment horizontal="center" vertical="center" wrapText="1"/>
    </xf>
    <xf numFmtId="0" fontId="21" fillId="30" borderId="27" xfId="0" applyFont="1" applyFill="1" applyBorder="1" applyAlignment="1">
      <alignment vertical="center" wrapText="1"/>
    </xf>
    <xf numFmtId="0" fontId="30" fillId="30" borderId="11" xfId="0" applyFont="1" applyFill="1" applyBorder="1" applyAlignment="1">
      <alignment horizontal="center" vertical="center" wrapText="1"/>
    </xf>
    <xf numFmtId="0" fontId="43" fillId="0" borderId="0" xfId="0" applyFont="1" applyBorder="1" applyAlignment="1">
      <alignment horizontal="center" vertical="center"/>
    </xf>
    <xf numFmtId="0" fontId="26" fillId="0" borderId="0" xfId="0" applyFont="1" applyBorder="1" applyAlignment="1">
      <alignment horizontal="left" vertical="center"/>
    </xf>
    <xf numFmtId="0" fontId="34" fillId="0" borderId="0" xfId="0" applyFont="1" applyBorder="1" applyAlignment="1">
      <alignment vertical="center"/>
    </xf>
    <xf numFmtId="0" fontId="34" fillId="0" borderId="0" xfId="0" applyFont="1" applyBorder="1" applyAlignment="1">
      <alignment horizontal="left" vertical="center"/>
    </xf>
    <xf numFmtId="0" fontId="30" fillId="0" borderId="0" xfId="0" applyFont="1" applyFill="1" applyBorder="1" applyAlignment="1">
      <alignment horizontal="center" vertical="center"/>
    </xf>
    <xf numFmtId="0" fontId="34" fillId="0" borderId="0" xfId="0" applyFont="1" applyBorder="1" applyAlignment="1">
      <alignment horizontal="center" vertical="center"/>
    </xf>
    <xf numFmtId="0" fontId="57" fillId="0" borderId="0" xfId="0" applyFont="1" applyBorder="1"/>
    <xf numFmtId="1" fontId="24" fillId="0" borderId="0" xfId="0" applyNumberFormat="1" applyFont="1" applyBorder="1" applyAlignment="1">
      <alignment horizontal="center" vertical="center"/>
    </xf>
    <xf numFmtId="165" fontId="25" fillId="0" borderId="0" xfId="0" applyNumberFormat="1" applyFont="1" applyBorder="1" applyAlignment="1">
      <alignment horizontal="left" vertical="center"/>
    </xf>
    <xf numFmtId="0" fontId="32" fillId="0" borderId="0" xfId="0" applyFont="1" applyAlignment="1"/>
    <xf numFmtId="2" fontId="24" fillId="0" borderId="0" xfId="0" applyNumberFormat="1" applyFont="1" applyAlignment="1">
      <alignment horizontal="center"/>
    </xf>
    <xf numFmtId="0" fontId="59" fillId="0" borderId="0" xfId="0" applyFont="1" applyBorder="1"/>
    <xf numFmtId="0" fontId="60" fillId="0" borderId="0" xfId="0" applyFont="1" applyBorder="1" applyAlignment="1">
      <alignment horizontal="right"/>
    </xf>
    <xf numFmtId="0" fontId="60" fillId="0" borderId="0" xfId="0" applyFont="1" applyBorder="1"/>
    <xf numFmtId="0" fontId="60" fillId="0" borderId="0" xfId="0" applyFont="1" applyBorder="1" applyAlignment="1">
      <alignment horizontal="center" vertical="center"/>
    </xf>
    <xf numFmtId="0" fontId="60" fillId="0" borderId="0" xfId="0" applyFont="1" applyBorder="1" applyAlignment="1"/>
    <xf numFmtId="0" fontId="60" fillId="0" borderId="0" xfId="0" applyFont="1" applyBorder="1" applyAlignment="1">
      <alignment vertical="center"/>
    </xf>
    <xf numFmtId="0" fontId="60" fillId="0" borderId="0" xfId="0" applyFont="1" applyBorder="1" applyAlignment="1">
      <alignment horizontal="center" vertical="center" wrapText="1"/>
    </xf>
    <xf numFmtId="0" fontId="60" fillId="30" borderId="0" xfId="0" applyFont="1" applyFill="1" applyBorder="1" applyAlignment="1">
      <alignment vertical="center"/>
    </xf>
    <xf numFmtId="0" fontId="62" fillId="0" borderId="0" xfId="0" applyFont="1" applyBorder="1" applyAlignment="1">
      <alignment horizontal="center" vertical="center"/>
    </xf>
    <xf numFmtId="0" fontId="62" fillId="0" borderId="0" xfId="0" applyFont="1" applyBorder="1" applyAlignment="1">
      <alignment horizontal="left" vertical="center" wrapText="1" indent="1"/>
    </xf>
    <xf numFmtId="0" fontId="63" fillId="0" borderId="0" xfId="0" applyFont="1" applyBorder="1" applyAlignment="1">
      <alignment horizontal="left" vertical="center" indent="4"/>
    </xf>
    <xf numFmtId="0" fontId="33" fillId="0" borderId="0" xfId="0" applyFont="1" applyBorder="1" applyAlignment="1">
      <alignment horizontal="left" vertical="center" wrapText="1"/>
    </xf>
    <xf numFmtId="0" fontId="65" fillId="0" borderId="0" xfId="0" applyFont="1" applyBorder="1" applyAlignment="1">
      <alignment horizontal="left" vertical="center" wrapText="1" indent="4"/>
    </xf>
    <xf numFmtId="0" fontId="65" fillId="0" borderId="0" xfId="0" applyFont="1" applyBorder="1" applyAlignment="1">
      <alignment horizontal="left" vertical="center" indent="4"/>
    </xf>
    <xf numFmtId="0" fontId="65" fillId="0" borderId="0" xfId="0" applyFont="1" applyBorder="1" applyAlignment="1">
      <alignment horizontal="center" vertical="center"/>
    </xf>
    <xf numFmtId="0" fontId="26" fillId="0" borderId="0" xfId="0" applyFont="1" applyBorder="1" applyAlignment="1">
      <alignment wrapText="1"/>
    </xf>
    <xf numFmtId="0" fontId="33" fillId="0" borderId="0" xfId="0" applyFont="1" applyBorder="1" applyAlignment="1">
      <alignment wrapText="1"/>
    </xf>
    <xf numFmtId="0" fontId="34" fillId="0" borderId="0" xfId="0" applyFont="1" applyBorder="1"/>
    <xf numFmtId="0" fontId="26" fillId="0" borderId="0" xfId="0" applyFont="1" applyBorder="1" applyAlignment="1">
      <alignment vertical="center"/>
    </xf>
    <xf numFmtId="0" fontId="26" fillId="0" borderId="0" xfId="0" applyFont="1" applyBorder="1" applyAlignment="1">
      <alignment horizontal="center" vertical="center"/>
    </xf>
    <xf numFmtId="0" fontId="63" fillId="0" borderId="0" xfId="0" applyFont="1" applyBorder="1" applyAlignment="1">
      <alignment horizontal="left" vertical="center"/>
    </xf>
    <xf numFmtId="0" fontId="33" fillId="0" borderId="0" xfId="0" applyFont="1" applyBorder="1" applyAlignment="1">
      <alignment horizontal="left" vertical="center"/>
    </xf>
    <xf numFmtId="0" fontId="33" fillId="0" borderId="0" xfId="0" applyFont="1" applyBorder="1" applyAlignment="1">
      <alignment horizontal="center" vertical="center"/>
    </xf>
    <xf numFmtId="0" fontId="32" fillId="0" borderId="19" xfId="0" applyFont="1" applyBorder="1" applyAlignment="1">
      <alignment horizontal="center" vertical="center" wrapText="1"/>
    </xf>
    <xf numFmtId="0" fontId="32" fillId="0" borderId="59" xfId="0" applyFont="1" applyBorder="1" applyAlignment="1">
      <alignment horizontal="center" vertical="center" wrapText="1"/>
    </xf>
    <xf numFmtId="0" fontId="30" fillId="0" borderId="60" xfId="0" applyFont="1" applyBorder="1" applyAlignment="1">
      <alignment horizontal="center" vertical="center" wrapText="1"/>
    </xf>
    <xf numFmtId="0" fontId="32" fillId="0" borderId="61" xfId="0" applyFont="1" applyBorder="1" applyAlignment="1">
      <alignment horizontal="center" vertical="center" wrapText="1"/>
    </xf>
    <xf numFmtId="0" fontId="32" fillId="0" borderId="62" xfId="0" applyFont="1" applyBorder="1" applyAlignment="1">
      <alignment horizontal="center" vertical="center" wrapText="1"/>
    </xf>
    <xf numFmtId="0" fontId="34" fillId="30" borderId="54" xfId="0" applyFont="1" applyFill="1" applyBorder="1" applyAlignment="1">
      <alignment vertical="center" wrapText="1"/>
    </xf>
    <xf numFmtId="0" fontId="34" fillId="30" borderId="51" xfId="0" applyFont="1" applyFill="1" applyBorder="1" applyAlignment="1">
      <alignment vertical="center" wrapText="1"/>
    </xf>
    <xf numFmtId="0" fontId="30" fillId="30" borderId="51" xfId="0" applyFont="1" applyFill="1" applyBorder="1" applyAlignment="1">
      <alignment vertical="center" wrapText="1"/>
    </xf>
    <xf numFmtId="0" fontId="31" fillId="30" borderId="51" xfId="0" applyNumberFormat="1" applyFont="1" applyFill="1" applyBorder="1" applyAlignment="1">
      <alignment vertical="center" wrapText="1"/>
    </xf>
    <xf numFmtId="0" fontId="31" fillId="30" borderId="55" xfId="0" applyNumberFormat="1" applyFont="1" applyFill="1" applyBorder="1" applyAlignment="1">
      <alignment vertical="center" wrapText="1"/>
    </xf>
    <xf numFmtId="0" fontId="30" fillId="29" borderId="63" xfId="0" applyFont="1" applyFill="1" applyBorder="1" applyAlignment="1">
      <alignment vertical="center" wrapText="1"/>
    </xf>
    <xf numFmtId="0" fontId="30" fillId="29" borderId="64" xfId="0" applyFont="1" applyFill="1" applyBorder="1" applyAlignment="1">
      <alignment vertical="center" wrapText="1"/>
    </xf>
    <xf numFmtId="0" fontId="33" fillId="29" borderId="66" xfId="0" applyFont="1" applyFill="1" applyBorder="1" applyAlignment="1">
      <alignment horizontal="center" vertical="center" wrapText="1"/>
    </xf>
    <xf numFmtId="0" fontId="30" fillId="29" borderId="67" xfId="0" applyFont="1" applyFill="1" applyBorder="1" applyAlignment="1">
      <alignment horizontal="center" vertical="center" wrapText="1"/>
    </xf>
    <xf numFmtId="0" fontId="30" fillId="0" borderId="68" xfId="0" applyFont="1" applyBorder="1" applyAlignment="1">
      <alignment horizontal="center" vertical="center" wrapText="1"/>
    </xf>
    <xf numFmtId="0" fontId="30" fillId="24" borderId="69" xfId="0" applyFont="1" applyFill="1" applyBorder="1" applyAlignment="1">
      <alignment horizontal="center" vertical="center" wrapText="1"/>
    </xf>
    <xf numFmtId="0" fontId="33" fillId="29" borderId="63" xfId="0" applyFont="1" applyFill="1" applyBorder="1" applyAlignment="1">
      <alignment horizontal="center" vertical="center" wrapText="1"/>
    </xf>
    <xf numFmtId="0" fontId="32" fillId="0" borderId="27" xfId="0" applyFont="1" applyBorder="1" applyAlignment="1">
      <alignment horizontal="center" vertical="center" wrapText="1"/>
    </xf>
    <xf numFmtId="0" fontId="33" fillId="29" borderId="70" xfId="0" applyFont="1" applyFill="1" applyBorder="1" applyAlignment="1">
      <alignment horizontal="center" vertical="center" wrapText="1"/>
    </xf>
    <xf numFmtId="0" fontId="32" fillId="0" borderId="71" xfId="0" applyFont="1" applyBorder="1" applyAlignment="1">
      <alignment horizontal="center" vertical="center" wrapText="1"/>
    </xf>
    <xf numFmtId="0" fontId="33" fillId="24" borderId="72" xfId="0" applyFont="1" applyFill="1" applyBorder="1" applyAlignment="1">
      <alignment horizontal="center" vertical="center" wrapText="1"/>
    </xf>
    <xf numFmtId="0" fontId="32" fillId="0" borderId="71" xfId="0" applyFont="1" applyBorder="1" applyAlignment="1">
      <alignment horizontal="center" vertical="top" wrapText="1"/>
    </xf>
    <xf numFmtId="0" fontId="30" fillId="0" borderId="77" xfId="0" applyFont="1" applyBorder="1" applyAlignment="1">
      <alignment horizontal="center" vertical="center" wrapText="1"/>
    </xf>
    <xf numFmtId="0" fontId="21" fillId="0" borderId="0" xfId="0" applyFont="1" applyAlignment="1">
      <alignment wrapText="1"/>
    </xf>
    <xf numFmtId="0" fontId="30" fillId="29" borderId="10" xfId="0" applyFont="1" applyFill="1" applyBorder="1" applyAlignment="1">
      <alignment horizontal="center" vertical="center"/>
    </xf>
    <xf numFmtId="0" fontId="33" fillId="29" borderId="33" xfId="0" applyFont="1" applyFill="1" applyBorder="1" applyAlignment="1">
      <alignment vertical="center"/>
    </xf>
    <xf numFmtId="0" fontId="33" fillId="29" borderId="34" xfId="0" applyFont="1" applyFill="1" applyBorder="1" applyAlignment="1">
      <alignment vertical="center"/>
    </xf>
    <xf numFmtId="0" fontId="33" fillId="29" borderId="28" xfId="0" applyFont="1" applyFill="1" applyBorder="1" applyAlignment="1">
      <alignment horizontal="center" vertical="center" wrapText="1"/>
    </xf>
    <xf numFmtId="0" fontId="33" fillId="29" borderId="35" xfId="0" applyFont="1" applyFill="1" applyBorder="1" applyAlignment="1">
      <alignment horizontal="center" vertical="center" wrapText="1"/>
    </xf>
    <xf numFmtId="0" fontId="27" fillId="0" borderId="0" xfId="0" applyFont="1" applyAlignment="1">
      <alignment horizontal="center"/>
    </xf>
    <xf numFmtId="0" fontId="27" fillId="0" borderId="0" xfId="0" applyFont="1" applyAlignment="1">
      <alignment horizontal="left"/>
    </xf>
    <xf numFmtId="0" fontId="24" fillId="0" borderId="0" xfId="0" applyFont="1" applyAlignment="1">
      <alignment horizontal="left"/>
    </xf>
    <xf numFmtId="0" fontId="21" fillId="0" borderId="0" xfId="0" applyFont="1" applyAlignment="1"/>
    <xf numFmtId="0" fontId="30" fillId="0" borderId="76" xfId="0" applyFont="1" applyBorder="1" applyAlignment="1">
      <alignment horizontal="center" vertical="center" wrapText="1"/>
    </xf>
    <xf numFmtId="166" fontId="34" fillId="0" borderId="17" xfId="0" applyNumberFormat="1" applyFont="1" applyBorder="1" applyAlignment="1">
      <alignment horizontal="center" vertical="center" wrapText="1"/>
    </xf>
    <xf numFmtId="166" fontId="34" fillId="0" borderId="16" xfId="0" applyNumberFormat="1" applyFont="1" applyBorder="1" applyAlignment="1">
      <alignment horizontal="center" vertical="center" wrapText="1"/>
    </xf>
    <xf numFmtId="166" fontId="34" fillId="0" borderId="15" xfId="0" applyNumberFormat="1" applyFont="1" applyBorder="1" applyAlignment="1">
      <alignment horizontal="center" vertical="center" wrapText="1"/>
    </xf>
    <xf numFmtId="0" fontId="68" fillId="0" borderId="0" xfId="0" applyFont="1"/>
    <xf numFmtId="0" fontId="26" fillId="0" borderId="0" xfId="0" applyFont="1" applyBorder="1" applyAlignment="1">
      <alignment vertical="top" wrapText="1"/>
    </xf>
    <xf numFmtId="0" fontId="69" fillId="0" borderId="0" xfId="0" applyFont="1" applyAlignment="1"/>
    <xf numFmtId="0" fontId="0" fillId="0" borderId="0" xfId="0" applyAlignment="1"/>
    <xf numFmtId="0" fontId="30" fillId="30" borderId="13" xfId="0" applyFont="1" applyFill="1" applyBorder="1" applyAlignment="1">
      <alignment horizontal="center" vertical="center" wrapText="1"/>
    </xf>
    <xf numFmtId="0" fontId="67" fillId="0" borderId="0" xfId="0" applyFont="1" applyBorder="1" applyAlignment="1">
      <alignment vertical="center"/>
    </xf>
    <xf numFmtId="0" fontId="26" fillId="0" borderId="0" xfId="0" applyFont="1" applyAlignment="1">
      <alignment vertical="center"/>
    </xf>
    <xf numFmtId="0" fontId="26" fillId="0" borderId="0" xfId="0" applyFont="1" applyBorder="1" applyAlignment="1">
      <alignment horizontal="left" vertical="center" wrapText="1"/>
    </xf>
    <xf numFmtId="0" fontId="48" fillId="0" borderId="23" xfId="0" applyFont="1" applyBorder="1" applyAlignment="1"/>
    <xf numFmtId="0" fontId="32" fillId="0" borderId="30" xfId="0" applyFont="1" applyBorder="1" applyAlignment="1">
      <alignment vertical="center" wrapText="1"/>
    </xf>
    <xf numFmtId="0" fontId="21" fillId="0" borderId="30" xfId="0" applyFont="1" applyBorder="1" applyAlignment="1">
      <alignment wrapText="1"/>
    </xf>
    <xf numFmtId="0" fontId="32" fillId="0" borderId="35" xfId="0" applyFont="1" applyBorder="1" applyAlignment="1">
      <alignment horizontal="center" vertical="center" wrapText="1"/>
    </xf>
    <xf numFmtId="0" fontId="50" fillId="0" borderId="30" xfId="0" applyFont="1" applyBorder="1" applyAlignment="1">
      <alignment vertical="center" wrapText="1"/>
    </xf>
    <xf numFmtId="0" fontId="48" fillId="0" borderId="30" xfId="0" applyFont="1" applyBorder="1" applyAlignment="1"/>
    <xf numFmtId="0" fontId="48" fillId="0" borderId="30" xfId="0" applyFont="1" applyFill="1" applyBorder="1" applyAlignment="1"/>
    <xf numFmtId="0" fontId="48" fillId="0" borderId="25" xfId="0" applyFont="1" applyFill="1" applyBorder="1" applyAlignment="1"/>
    <xf numFmtId="0" fontId="50" fillId="0" borderId="21" xfId="0" applyFont="1" applyBorder="1" applyAlignment="1">
      <alignment horizontal="center" vertical="center" wrapText="1"/>
    </xf>
    <xf numFmtId="0" fontId="21" fillId="0" borderId="0" xfId="0" applyFont="1" applyAlignment="1"/>
    <xf numFmtId="0" fontId="52" fillId="0" borderId="0" xfId="0" applyFont="1" applyFill="1" applyBorder="1" applyAlignment="1">
      <alignment horizontal="center" vertical="top" wrapText="1"/>
    </xf>
    <xf numFmtId="49" fontId="33" fillId="0" borderId="0" xfId="0" applyNumberFormat="1" applyFont="1" applyAlignment="1">
      <alignment vertical="center"/>
    </xf>
    <xf numFmtId="0" fontId="33" fillId="0" borderId="0" xfId="0" applyFont="1" applyBorder="1" applyAlignment="1">
      <alignment horizontal="left" vertical="center" indent="4"/>
    </xf>
    <xf numFmtId="0" fontId="37" fillId="0" borderId="0" xfId="0" applyFont="1" applyAlignment="1"/>
    <xf numFmtId="0" fontId="33" fillId="0" borderId="0" xfId="0" applyFont="1" applyAlignment="1">
      <alignment vertical="center"/>
    </xf>
    <xf numFmtId="0" fontId="37" fillId="0" borderId="43" xfId="0" applyFont="1" applyBorder="1" applyAlignment="1">
      <alignment vertical="center"/>
    </xf>
    <xf numFmtId="0" fontId="26" fillId="0" borderId="0" xfId="0" applyFont="1" applyBorder="1" applyAlignment="1">
      <alignment vertical="center" wrapText="1"/>
    </xf>
    <xf numFmtId="0" fontId="26" fillId="0" borderId="43" xfId="0" applyFont="1" applyBorder="1" applyAlignment="1">
      <alignment vertical="center"/>
    </xf>
    <xf numFmtId="166" fontId="34" fillId="0" borderId="12" xfId="0" applyNumberFormat="1" applyFont="1" applyBorder="1" applyAlignment="1">
      <alignment horizontal="center" vertical="center" wrapText="1"/>
    </xf>
    <xf numFmtId="0" fontId="25" fillId="0" borderId="0" xfId="0" applyFont="1" applyAlignment="1">
      <alignment horizontal="left" wrapText="1" indent="1"/>
    </xf>
    <xf numFmtId="0" fontId="21" fillId="0" borderId="0" xfId="0" applyFont="1" applyAlignment="1"/>
    <xf numFmtId="0" fontId="25" fillId="0" borderId="0" xfId="38" applyNumberFormat="1" applyFont="1" applyAlignment="1">
      <alignment horizontal="center"/>
    </xf>
    <xf numFmtId="0" fontId="25" fillId="0" borderId="0" xfId="0" applyNumberFormat="1" applyFont="1" applyFill="1" applyAlignment="1">
      <alignment horizontal="center"/>
    </xf>
    <xf numFmtId="0" fontId="25" fillId="0" borderId="0" xfId="0" applyNumberFormat="1" applyFont="1" applyAlignment="1">
      <alignment horizontal="center" wrapText="1"/>
    </xf>
    <xf numFmtId="0" fontId="25" fillId="0" borderId="0" xfId="0" applyNumberFormat="1" applyFont="1" applyAlignment="1">
      <alignment horizontal="center"/>
    </xf>
    <xf numFmtId="49" fontId="33" fillId="0" borderId="0" xfId="0" applyNumberFormat="1" applyFont="1" applyBorder="1" applyAlignment="1">
      <alignment horizontal="left" vertical="center" wrapText="1"/>
    </xf>
    <xf numFmtId="0" fontId="27" fillId="0" borderId="0" xfId="0" applyNumberFormat="1" applyFont="1" applyAlignment="1">
      <alignment horizontal="center"/>
    </xf>
    <xf numFmtId="0" fontId="33" fillId="30" borderId="13" xfId="0" applyFont="1" applyFill="1" applyBorder="1" applyAlignment="1">
      <alignment horizontal="center" vertical="center" wrapText="1"/>
    </xf>
    <xf numFmtId="0" fontId="26" fillId="0" borderId="0" xfId="0" applyNumberFormat="1" applyFont="1" applyAlignment="1">
      <alignment vertical="center"/>
    </xf>
    <xf numFmtId="49" fontId="26" fillId="0" borderId="0" xfId="0" applyNumberFormat="1" applyFont="1" applyAlignment="1">
      <alignment vertical="center"/>
    </xf>
    <xf numFmtId="0" fontId="30" fillId="0" borderId="84" xfId="0" applyFont="1" applyBorder="1" applyAlignment="1">
      <alignment horizontal="center" vertical="center" wrapText="1"/>
    </xf>
    <xf numFmtId="0" fontId="32" fillId="0" borderId="85" xfId="0" applyFont="1" applyBorder="1" applyAlignment="1">
      <alignment horizontal="center" vertical="top" wrapText="1"/>
    </xf>
    <xf numFmtId="0" fontId="33" fillId="30" borderId="11" xfId="0" applyFont="1" applyFill="1" applyBorder="1" applyAlignment="1">
      <alignment horizontal="center" vertical="center" wrapText="1"/>
    </xf>
    <xf numFmtId="0" fontId="26" fillId="0" borderId="0" xfId="0" applyFont="1" applyAlignment="1">
      <alignment vertical="center"/>
    </xf>
    <xf numFmtId="0" fontId="26" fillId="0" borderId="13" xfId="0" applyFont="1" applyBorder="1" applyAlignment="1">
      <alignment horizontal="left" vertical="center" wrapText="1"/>
    </xf>
    <xf numFmtId="166" fontId="34" fillId="0" borderId="0" xfId="0" applyNumberFormat="1" applyFont="1" applyBorder="1" applyAlignment="1">
      <alignment horizontal="center" vertical="center" wrapText="1"/>
    </xf>
    <xf numFmtId="0" fontId="35" fillId="0" borderId="0" xfId="0" applyFont="1" applyAlignment="1">
      <alignment horizontal="center" wrapText="1"/>
    </xf>
    <xf numFmtId="0" fontId="21" fillId="0" borderId="0" xfId="0" applyFont="1" applyAlignment="1">
      <alignment horizontal="center" wrapText="1"/>
    </xf>
    <xf numFmtId="0" fontId="22" fillId="0" borderId="0" xfId="0" applyFont="1" applyBorder="1" applyAlignment="1">
      <alignment horizontal="center" vertical="center"/>
    </xf>
    <xf numFmtId="0" fontId="34" fillId="0" borderId="0" xfId="0" applyFont="1" applyAlignment="1"/>
    <xf numFmtId="0" fontId="21" fillId="0" borderId="0" xfId="0" applyFont="1" applyAlignment="1"/>
    <xf numFmtId="0" fontId="22" fillId="0" borderId="0" xfId="0" applyFont="1" applyFill="1" applyBorder="1" applyAlignment="1">
      <alignment horizontal="center" vertical="center" wrapText="1"/>
    </xf>
    <xf numFmtId="166" fontId="24" fillId="0" borderId="0" xfId="0" applyNumberFormat="1" applyFont="1" applyAlignment="1">
      <alignment horizontal="left" vertical="top"/>
    </xf>
    <xf numFmtId="0" fontId="33" fillId="30" borderId="13" xfId="0" applyFont="1" applyFill="1" applyBorder="1" applyAlignment="1">
      <alignment horizontal="center" vertical="center" wrapText="1"/>
    </xf>
    <xf numFmtId="0" fontId="26" fillId="30" borderId="13" xfId="0" applyFont="1" applyFill="1" applyBorder="1" applyAlignment="1">
      <alignment horizontal="center" vertical="center" wrapText="1"/>
    </xf>
    <xf numFmtId="0" fontId="26" fillId="24" borderId="28" xfId="0" applyFont="1" applyFill="1" applyBorder="1" applyAlignment="1">
      <alignment horizontal="center" vertical="center" wrapText="1"/>
    </xf>
    <xf numFmtId="0" fontId="30" fillId="30" borderId="27" xfId="0" applyFont="1" applyFill="1" applyBorder="1" applyAlignment="1">
      <alignment horizontal="center" vertical="center" wrapText="1"/>
    </xf>
    <xf numFmtId="0" fontId="21" fillId="30" borderId="27" xfId="0" applyFont="1" applyFill="1" applyBorder="1" applyAlignment="1">
      <alignment horizontal="center" vertical="center" wrapText="1"/>
    </xf>
    <xf numFmtId="0" fontId="21" fillId="30" borderId="22" xfId="0" applyFont="1" applyFill="1" applyBorder="1" applyAlignment="1">
      <alignment horizontal="center" vertical="center" wrapText="1"/>
    </xf>
    <xf numFmtId="0" fontId="21" fillId="30" borderId="23" xfId="0" applyFont="1" applyFill="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44" fillId="0" borderId="0" xfId="0" applyFont="1"/>
    <xf numFmtId="0" fontId="30" fillId="0" borderId="83"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6" xfId="0" applyFont="1" applyFill="1" applyBorder="1" applyAlignment="1">
      <alignment horizontal="center" vertical="center" wrapText="1"/>
    </xf>
    <xf numFmtId="0" fontId="32" fillId="25" borderId="26" xfId="0" applyFont="1" applyFill="1" applyBorder="1" applyAlignment="1">
      <alignment horizontal="center" vertical="center" wrapText="1"/>
    </xf>
    <xf numFmtId="0" fontId="30" fillId="0" borderId="13" xfId="0" applyFont="1" applyBorder="1" applyAlignment="1">
      <alignment horizontal="center" vertical="center" wrapText="1"/>
    </xf>
    <xf numFmtId="0" fontId="21" fillId="30" borderId="22" xfId="0" applyFont="1" applyFill="1" applyBorder="1" applyAlignment="1">
      <alignment vertical="center" wrapText="1"/>
    </xf>
    <xf numFmtId="0" fontId="22" fillId="0" borderId="0" xfId="0" applyFont="1" applyFill="1" applyBorder="1" applyAlignment="1">
      <alignment horizontal="center" vertical="center" wrapText="1"/>
    </xf>
    <xf numFmtId="0" fontId="21" fillId="0" borderId="0" xfId="0" applyFont="1" applyAlignment="1"/>
    <xf numFmtId="0" fontId="34" fillId="0" borderId="0" xfId="0" applyFont="1" applyAlignment="1"/>
    <xf numFmtId="0" fontId="22" fillId="0" borderId="0" xfId="0" applyFont="1" applyBorder="1" applyAlignment="1">
      <alignment horizontal="center" vertical="center"/>
    </xf>
    <xf numFmtId="0" fontId="35" fillId="0" borderId="0" xfId="0" applyFont="1" applyAlignment="1">
      <alignment horizontal="center" wrapText="1"/>
    </xf>
    <xf numFmtId="0" fontId="21" fillId="0" borderId="0" xfId="0" applyFont="1" applyAlignment="1">
      <alignment horizontal="center" wrapText="1"/>
    </xf>
    <xf numFmtId="0" fontId="30" fillId="0" borderId="13" xfId="0" applyFont="1" applyBorder="1" applyAlignment="1">
      <alignment horizontal="center" vertical="center" wrapText="1"/>
    </xf>
    <xf numFmtId="0" fontId="26" fillId="0" borderId="0" xfId="0" applyFont="1" applyAlignment="1">
      <alignment vertical="center"/>
    </xf>
    <xf numFmtId="0" fontId="26" fillId="0" borderId="13" xfId="0" applyFont="1" applyBorder="1" applyAlignment="1">
      <alignment horizontal="left" vertical="center" wrapText="1"/>
    </xf>
    <xf numFmtId="166" fontId="34" fillId="0" borderId="0" xfId="0" applyNumberFormat="1" applyFont="1" applyBorder="1" applyAlignment="1">
      <alignment horizontal="center" vertical="center" wrapText="1"/>
    </xf>
    <xf numFmtId="0" fontId="26" fillId="24" borderId="28" xfId="0" applyFont="1" applyFill="1" applyBorder="1" applyAlignment="1">
      <alignment horizontal="center" vertical="center" wrapText="1"/>
    </xf>
    <xf numFmtId="0" fontId="30" fillId="0" borderId="76" xfId="0" applyFont="1" applyBorder="1" applyAlignment="1">
      <alignment horizontal="center" vertical="center" wrapText="1"/>
    </xf>
    <xf numFmtId="0" fontId="26" fillId="0" borderId="11" xfId="0" applyFont="1" applyBorder="1" applyAlignment="1">
      <alignment vertical="center" wrapText="1"/>
    </xf>
    <xf numFmtId="166" fontId="24" fillId="0" borderId="0" xfId="0" applyNumberFormat="1" applyFont="1" applyAlignment="1">
      <alignment horizontal="left" vertical="top"/>
    </xf>
    <xf numFmtId="0" fontId="21" fillId="0" borderId="0" xfId="0" applyFont="1" applyFill="1" applyAlignment="1"/>
    <xf numFmtId="1" fontId="26" fillId="0" borderId="13" xfId="0" applyNumberFormat="1" applyFont="1" applyBorder="1" applyAlignment="1">
      <alignment wrapText="1"/>
    </xf>
    <xf numFmtId="49" fontId="26" fillId="0" borderId="14" xfId="0" applyNumberFormat="1" applyFont="1" applyBorder="1" applyAlignment="1">
      <alignment wrapText="1"/>
    </xf>
    <xf numFmtId="0" fontId="26" fillId="0" borderId="13" xfId="0" applyFont="1" applyBorder="1" applyAlignment="1">
      <alignment wrapText="1"/>
    </xf>
    <xf numFmtId="0" fontId="26" fillId="0" borderId="14" xfId="0" applyFont="1" applyBorder="1" applyAlignment="1">
      <alignment wrapText="1"/>
    </xf>
    <xf numFmtId="0" fontId="26" fillId="0" borderId="11" xfId="0" applyFont="1" applyBorder="1" applyAlignment="1">
      <alignment wrapText="1"/>
    </xf>
    <xf numFmtId="0" fontId="26" fillId="0" borderId="29" xfId="0" applyFont="1" applyBorder="1" applyAlignment="1">
      <alignment wrapText="1"/>
    </xf>
    <xf numFmtId="0" fontId="26" fillId="0" borderId="0" xfId="0" applyFont="1" applyAlignment="1">
      <alignment horizontal="left" vertical="center"/>
    </xf>
    <xf numFmtId="0" fontId="26" fillId="0" borderId="0" xfId="0" applyFont="1" applyAlignment="1">
      <alignment vertical="center"/>
    </xf>
    <xf numFmtId="49" fontId="26" fillId="0" borderId="0" xfId="0" applyNumberFormat="1" applyFont="1" applyAlignment="1">
      <alignment horizontal="left" vertical="center" wrapText="1"/>
    </xf>
    <xf numFmtId="0" fontId="26" fillId="0" borderId="27" xfId="0" applyFont="1" applyBorder="1" applyAlignment="1">
      <alignment vertical="center" wrapText="1"/>
    </xf>
    <xf numFmtId="0" fontId="26" fillId="0" borderId="22" xfId="0" applyFont="1" applyBorder="1" applyAlignment="1">
      <alignment vertical="center" wrapText="1"/>
    </xf>
    <xf numFmtId="0" fontId="26" fillId="0" borderId="23" xfId="0" applyFont="1" applyBorder="1" applyAlignment="1">
      <alignment vertical="center" wrapText="1"/>
    </xf>
    <xf numFmtId="0" fontId="26" fillId="0" borderId="11" xfId="0" applyFont="1" applyBorder="1" applyAlignment="1">
      <alignment vertical="center" wrapText="1"/>
    </xf>
    <xf numFmtId="0" fontId="26" fillId="0" borderId="29" xfId="0" applyFont="1" applyBorder="1" applyAlignment="1">
      <alignment vertical="center" wrapText="1"/>
    </xf>
    <xf numFmtId="166" fontId="34" fillId="0" borderId="0" xfId="0" applyNumberFormat="1" applyFont="1" applyBorder="1" applyAlignment="1">
      <alignment horizontal="center" vertical="center" wrapText="1"/>
    </xf>
    <xf numFmtId="0" fontId="36" fillId="0" borderId="0" xfId="0" applyFont="1" applyAlignment="1">
      <alignment horizontal="center" vertical="center"/>
    </xf>
    <xf numFmtId="0" fontId="26" fillId="0" borderId="27" xfId="0" applyFont="1" applyBorder="1" applyAlignment="1" applyProtection="1">
      <alignment vertical="center" wrapText="1"/>
      <protection locked="0"/>
    </xf>
    <xf numFmtId="0" fontId="26" fillId="0" borderId="22" xfId="0" applyFont="1" applyBorder="1" applyAlignment="1" applyProtection="1">
      <alignment vertical="center" wrapText="1"/>
      <protection locked="0"/>
    </xf>
    <xf numFmtId="0" fontId="26" fillId="0" borderId="23" xfId="0" applyFont="1" applyBorder="1" applyAlignment="1" applyProtection="1">
      <alignment vertical="center" wrapText="1"/>
      <protection locked="0"/>
    </xf>
    <xf numFmtId="0" fontId="26" fillId="26" borderId="27" xfId="0" applyFont="1" applyFill="1" applyBorder="1" applyAlignment="1">
      <alignment vertical="center" wrapText="1"/>
    </xf>
    <xf numFmtId="0" fontId="26" fillId="26" borderId="22" xfId="0" applyFont="1" applyFill="1" applyBorder="1" applyAlignment="1">
      <alignment vertical="center" wrapText="1"/>
    </xf>
    <xf numFmtId="0" fontId="26" fillId="26" borderId="23" xfId="0" applyFont="1" applyFill="1" applyBorder="1" applyAlignment="1">
      <alignment vertical="center" wrapText="1"/>
    </xf>
    <xf numFmtId="0" fontId="26" fillId="26" borderId="13" xfId="0" applyFont="1" applyFill="1" applyBorder="1" applyAlignment="1">
      <alignment vertical="center" wrapText="1"/>
    </xf>
    <xf numFmtId="0" fontId="26" fillId="26" borderId="14" xfId="0" applyFont="1" applyFill="1" applyBorder="1" applyAlignment="1">
      <alignment vertical="center" wrapText="1"/>
    </xf>
    <xf numFmtId="166" fontId="34" fillId="0" borderId="17" xfId="0" applyNumberFormat="1" applyFont="1" applyBorder="1" applyAlignment="1">
      <alignment horizontal="center" vertical="center" wrapText="1"/>
    </xf>
    <xf numFmtId="166" fontId="34" fillId="0" borderId="16" xfId="0" applyNumberFormat="1" applyFont="1" applyBorder="1" applyAlignment="1">
      <alignment horizontal="center" vertical="center" wrapText="1"/>
    </xf>
    <xf numFmtId="0" fontId="26" fillId="0" borderId="18" xfId="0" applyFont="1" applyBorder="1" applyAlignment="1">
      <alignment horizontal="left" vertical="center" wrapText="1"/>
    </xf>
    <xf numFmtId="0" fontId="26" fillId="0" borderId="19" xfId="0" applyFont="1" applyBorder="1" applyAlignment="1">
      <alignment horizontal="left" vertical="center" wrapText="1"/>
    </xf>
    <xf numFmtId="0" fontId="26" fillId="26" borderId="48" xfId="0" applyFont="1" applyFill="1" applyBorder="1" applyAlignment="1">
      <alignment vertical="center" wrapText="1"/>
    </xf>
    <xf numFmtId="0" fontId="26" fillId="26" borderId="49" xfId="0" applyFont="1" applyFill="1" applyBorder="1" applyAlignment="1">
      <alignment vertical="center" wrapText="1"/>
    </xf>
    <xf numFmtId="0" fontId="26" fillId="26" borderId="50" xfId="0" applyFont="1" applyFill="1" applyBorder="1" applyAlignment="1">
      <alignment vertical="center" wrapText="1"/>
    </xf>
    <xf numFmtId="0" fontId="26" fillId="0" borderId="19" xfId="0" applyFont="1" applyBorder="1" applyAlignment="1">
      <alignment vertical="center" wrapText="1"/>
    </xf>
    <xf numFmtId="0" fontId="26" fillId="0" borderId="19" xfId="0" applyFont="1" applyBorder="1" applyAlignment="1"/>
    <xf numFmtId="0" fontId="26" fillId="0" borderId="59" xfId="0" applyFont="1" applyBorder="1" applyAlignment="1"/>
    <xf numFmtId="0" fontId="22" fillId="0" borderId="58"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40" xfId="0" applyFont="1" applyBorder="1" applyAlignment="1">
      <alignment horizontal="center" vertical="center" wrapText="1"/>
    </xf>
    <xf numFmtId="0" fontId="26" fillId="24" borderId="33" xfId="0" applyFont="1" applyFill="1" applyBorder="1" applyAlignment="1">
      <alignment horizontal="center" vertical="center" wrapText="1"/>
    </xf>
    <xf numFmtId="0" fontId="26" fillId="24" borderId="20" xfId="0" applyFont="1" applyFill="1" applyBorder="1" applyAlignment="1">
      <alignment horizontal="center" vertical="center" wrapText="1"/>
    </xf>
    <xf numFmtId="0" fontId="26" fillId="24" borderId="21" xfId="0" applyFont="1" applyFill="1" applyBorder="1" applyAlignment="1">
      <alignment horizontal="center" vertical="center" wrapText="1"/>
    </xf>
    <xf numFmtId="0" fontId="26" fillId="0" borderId="48" xfId="0" applyFont="1" applyFill="1" applyBorder="1" applyAlignment="1">
      <alignment vertical="center" wrapText="1"/>
    </xf>
    <xf numFmtId="0" fontId="0" fillId="0" borderId="49" xfId="0" applyBorder="1" applyAlignment="1"/>
    <xf numFmtId="0" fontId="0" fillId="0" borderId="50" xfId="0" applyBorder="1" applyAlignment="1"/>
    <xf numFmtId="0" fontId="26" fillId="0" borderId="54" xfId="0" applyFont="1" applyBorder="1" applyAlignment="1">
      <alignment wrapText="1"/>
    </xf>
    <xf numFmtId="0" fontId="0" fillId="0" borderId="51" xfId="0" applyBorder="1" applyAlignment="1"/>
    <xf numFmtId="0" fontId="0" fillId="0" borderId="78" xfId="0" applyBorder="1" applyAlignment="1"/>
    <xf numFmtId="0" fontId="30" fillId="0" borderId="13" xfId="0" applyFont="1" applyBorder="1" applyAlignment="1">
      <alignment horizontal="left" vertical="center" wrapText="1"/>
    </xf>
    <xf numFmtId="0" fontId="31" fillId="0" borderId="27" xfId="0" applyFont="1" applyBorder="1" applyAlignment="1">
      <alignment horizontal="center" vertical="center" wrapText="1"/>
    </xf>
    <xf numFmtId="0" fontId="31" fillId="0" borderId="36"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56" xfId="0" applyFont="1" applyBorder="1" applyAlignment="1">
      <alignment horizontal="center" vertical="center" wrapText="1"/>
    </xf>
    <xf numFmtId="0" fontId="30" fillId="0" borderId="42" xfId="0" applyFont="1" applyBorder="1" applyAlignment="1">
      <alignment horizontal="center" vertical="center" wrapText="1"/>
    </xf>
    <xf numFmtId="0" fontId="26" fillId="0" borderId="0" xfId="0" applyFont="1" applyBorder="1" applyAlignment="1">
      <alignment horizontal="center" vertical="center" wrapText="1"/>
    </xf>
    <xf numFmtId="49" fontId="38" fillId="0" borderId="0" xfId="0" applyNumberFormat="1" applyFont="1" applyFill="1" applyAlignment="1">
      <alignment horizontal="center" vertical="center"/>
    </xf>
    <xf numFmtId="0" fontId="31" fillId="0" borderId="13" xfId="0" applyFont="1" applyBorder="1" applyAlignment="1">
      <alignment horizontal="center" vertical="center" wrapText="1"/>
    </xf>
    <xf numFmtId="0" fontId="30" fillId="0" borderId="13" xfId="0" applyFont="1" applyBorder="1" applyAlignment="1">
      <alignment vertical="center" wrapText="1"/>
    </xf>
    <xf numFmtId="10" fontId="31" fillId="0" borderId="13" xfId="0" applyNumberFormat="1" applyFont="1" applyBorder="1" applyAlignment="1">
      <alignment horizontal="center" vertical="center" wrapText="1"/>
    </xf>
    <xf numFmtId="0" fontId="30" fillId="0" borderId="13" xfId="0" applyNumberFormat="1" applyFont="1" applyBorder="1" applyAlignment="1">
      <alignment horizontal="center" vertical="center" wrapText="1"/>
    </xf>
    <xf numFmtId="0" fontId="30" fillId="0" borderId="13" xfId="0" applyFont="1" applyBorder="1" applyAlignment="1">
      <alignment horizontal="center" vertical="center" wrapText="1"/>
    </xf>
    <xf numFmtId="0" fontId="33" fillId="24" borderId="33" xfId="0" applyFont="1" applyFill="1" applyBorder="1" applyAlignment="1">
      <alignment horizontal="center" vertical="center" wrapText="1"/>
    </xf>
    <xf numFmtId="0" fontId="33" fillId="24" borderId="34" xfId="0" applyFont="1" applyFill="1" applyBorder="1" applyAlignment="1">
      <alignment horizontal="center" vertical="center" wrapText="1"/>
    </xf>
    <xf numFmtId="0" fontId="33" fillId="24" borderId="39" xfId="0" applyFont="1" applyFill="1" applyBorder="1" applyAlignment="1">
      <alignment horizontal="center" vertical="center" wrapText="1"/>
    </xf>
    <xf numFmtId="0" fontId="33" fillId="24" borderId="40" xfId="0" applyFont="1" applyFill="1" applyBorder="1" applyAlignment="1">
      <alignment horizontal="center" vertical="center" wrapText="1"/>
    </xf>
    <xf numFmtId="0" fontId="33" fillId="24" borderId="52" xfId="0" applyFont="1" applyFill="1" applyBorder="1" applyAlignment="1">
      <alignment horizontal="center" vertical="center" wrapText="1"/>
    </xf>
    <xf numFmtId="0" fontId="33" fillId="24" borderId="82" xfId="0" applyFont="1" applyFill="1" applyBorder="1" applyAlignment="1">
      <alignment horizontal="center" vertical="center" wrapText="1"/>
    </xf>
    <xf numFmtId="0" fontId="42" fillId="0" borderId="13" xfId="0" applyFont="1" applyBorder="1" applyAlignment="1"/>
    <xf numFmtId="0" fontId="31" fillId="0" borderId="13" xfId="0" applyNumberFormat="1" applyFont="1" applyBorder="1" applyAlignment="1">
      <alignment horizontal="center" vertical="center" wrapText="1"/>
    </xf>
    <xf numFmtId="0" fontId="35" fillId="0" borderId="0" xfId="0" applyFont="1" applyAlignment="1">
      <alignment horizontal="center" wrapText="1"/>
    </xf>
    <xf numFmtId="0" fontId="21" fillId="0" borderId="0" xfId="0" applyFont="1" applyAlignment="1">
      <alignment horizontal="center" wrapText="1"/>
    </xf>
    <xf numFmtId="0" fontId="26" fillId="0" borderId="0" xfId="0" applyFont="1" applyBorder="1" applyAlignment="1">
      <alignment horizontal="center" vertical="top" wrapText="1"/>
    </xf>
    <xf numFmtId="49" fontId="32" fillId="0" borderId="0" xfId="0" applyNumberFormat="1" applyFont="1" applyFill="1" applyAlignment="1">
      <alignment horizontal="center" vertical="center"/>
    </xf>
    <xf numFmtId="0" fontId="22" fillId="0" borderId="0" xfId="0" applyFont="1" applyAlignment="1">
      <alignment horizontal="center" vertical="center"/>
    </xf>
    <xf numFmtId="0" fontId="32" fillId="0" borderId="0" xfId="0" applyFont="1" applyAlignment="1">
      <alignment horizontal="center" vertical="center"/>
    </xf>
    <xf numFmtId="0" fontId="30" fillId="24" borderId="37" xfId="0" applyFont="1" applyFill="1" applyBorder="1" applyAlignment="1">
      <alignment horizontal="center" vertical="center" wrapText="1"/>
    </xf>
    <xf numFmtId="0" fontId="30" fillId="24" borderId="38" xfId="0" applyFont="1" applyFill="1" applyBorder="1" applyAlignment="1">
      <alignment horizontal="center" vertical="center" wrapText="1"/>
    </xf>
    <xf numFmtId="0" fontId="33" fillId="24" borderId="31" xfId="0" applyFont="1" applyFill="1" applyBorder="1" applyAlignment="1">
      <alignment horizontal="center" vertical="center" wrapText="1"/>
    </xf>
    <xf numFmtId="0" fontId="33" fillId="24" borderId="0" xfId="0" applyFont="1" applyFill="1" applyBorder="1" applyAlignment="1">
      <alignment horizontal="center" vertical="center" wrapText="1"/>
    </xf>
    <xf numFmtId="0" fontId="33" fillId="24" borderId="44" xfId="0" applyFont="1" applyFill="1" applyBorder="1" applyAlignment="1">
      <alignment horizontal="center" vertical="center" wrapText="1"/>
    </xf>
    <xf numFmtId="0" fontId="33" fillId="24" borderId="53" xfId="0" applyFont="1" applyFill="1" applyBorder="1" applyAlignment="1">
      <alignment horizontal="center" vertical="center" wrapText="1"/>
    </xf>
    <xf numFmtId="0" fontId="35" fillId="0" borderId="0" xfId="0" applyFont="1" applyBorder="1" applyAlignment="1">
      <alignment horizontal="center" vertical="center" wrapText="1"/>
    </xf>
    <xf numFmtId="0" fontId="21" fillId="0" borderId="0" xfId="0" applyFont="1" applyBorder="1" applyAlignment="1">
      <alignment horizontal="center" vertical="center" wrapText="1"/>
    </xf>
    <xf numFmtId="0" fontId="40" fillId="30" borderId="0" xfId="0" applyFont="1" applyFill="1" applyAlignment="1">
      <alignment horizontal="center" vertical="center"/>
    </xf>
    <xf numFmtId="0" fontId="32" fillId="0" borderId="27" xfId="0" applyFont="1" applyBorder="1" applyAlignment="1">
      <alignment horizontal="center" vertical="top" wrapText="1"/>
    </xf>
    <xf numFmtId="0" fontId="32" fillId="0" borderId="36" xfId="0" applyFont="1" applyBorder="1" applyAlignment="1">
      <alignment horizontal="center" vertical="top" wrapText="1"/>
    </xf>
    <xf numFmtId="0" fontId="30" fillId="0" borderId="27" xfId="0" applyFont="1" applyBorder="1" applyAlignment="1">
      <alignment vertical="center" wrapText="1"/>
    </xf>
    <xf numFmtId="0" fontId="30" fillId="0" borderId="22" xfId="0" applyFont="1" applyBorder="1" applyAlignment="1">
      <alignment vertical="center" wrapText="1"/>
    </xf>
    <xf numFmtId="0" fontId="30" fillId="0" borderId="36" xfId="0" applyFont="1" applyBorder="1" applyAlignment="1">
      <alignment vertical="center" wrapText="1"/>
    </xf>
    <xf numFmtId="0" fontId="30" fillId="0" borderId="11" xfId="0" applyFont="1" applyBorder="1" applyAlignment="1">
      <alignment vertical="center" wrapText="1"/>
    </xf>
    <xf numFmtId="0" fontId="32" fillId="0" borderId="45" xfId="0" applyFont="1" applyBorder="1" applyAlignment="1">
      <alignment horizontal="center" vertical="top" wrapText="1"/>
    </xf>
    <xf numFmtId="0" fontId="32" fillId="0" borderId="46" xfId="0" applyFont="1" applyBorder="1" applyAlignment="1">
      <alignment horizontal="center" vertical="top" wrapText="1"/>
    </xf>
    <xf numFmtId="0" fontId="34" fillId="0" borderId="27" xfId="0" applyFont="1" applyBorder="1" applyAlignment="1">
      <alignment vertical="center" wrapText="1"/>
    </xf>
    <xf numFmtId="0" fontId="34" fillId="0" borderId="22" xfId="0" applyFont="1" applyBorder="1" applyAlignment="1">
      <alignment vertical="center" wrapText="1"/>
    </xf>
    <xf numFmtId="0" fontId="34" fillId="0" borderId="36" xfId="0" applyFont="1" applyBorder="1" applyAlignment="1">
      <alignment vertical="center" wrapText="1"/>
    </xf>
    <xf numFmtId="0" fontId="26" fillId="24" borderId="33" xfId="0" applyFont="1" applyFill="1" applyBorder="1" applyAlignment="1">
      <alignment horizontal="center" vertical="center"/>
    </xf>
    <xf numFmtId="0" fontId="26" fillId="24" borderId="20" xfId="0" applyFont="1" applyFill="1" applyBorder="1" applyAlignment="1">
      <alignment horizontal="center" vertical="center"/>
    </xf>
    <xf numFmtId="0" fontId="26" fillId="24" borderId="34" xfId="0" applyFont="1" applyFill="1" applyBorder="1" applyAlignment="1">
      <alignment horizontal="center" vertical="center"/>
    </xf>
    <xf numFmtId="0" fontId="22" fillId="0" borderId="27"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3"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23" xfId="0" applyFont="1" applyBorder="1" applyAlignment="1">
      <alignment horizontal="center" vertical="center" wrapText="1"/>
    </xf>
    <xf numFmtId="0" fontId="30" fillId="29" borderId="27" xfId="0" applyFont="1" applyFill="1" applyBorder="1" applyAlignment="1">
      <alignment horizontal="center" vertical="center" wrapText="1"/>
    </xf>
    <xf numFmtId="0" fontId="30" fillId="29" borderId="36" xfId="0" applyFont="1" applyFill="1" applyBorder="1" applyAlignment="1">
      <alignment horizontal="center" vertical="center" wrapText="1"/>
    </xf>
    <xf numFmtId="0" fontId="33" fillId="29" borderId="27" xfId="0" applyFont="1" applyFill="1" applyBorder="1" applyAlignment="1">
      <alignment horizontal="center" vertical="center" wrapText="1"/>
    </xf>
    <xf numFmtId="0" fontId="33" fillId="29" borderId="22" xfId="0" applyFont="1" applyFill="1" applyBorder="1" applyAlignment="1">
      <alignment horizontal="center" vertical="center" wrapText="1"/>
    </xf>
    <xf numFmtId="0" fontId="33" fillId="29" borderId="36" xfId="0" applyFont="1" applyFill="1" applyBorder="1" applyAlignment="1">
      <alignment horizontal="center" vertical="center" wrapText="1"/>
    </xf>
    <xf numFmtId="0" fontId="30" fillId="0" borderId="27" xfId="0" applyFont="1" applyBorder="1" applyAlignment="1">
      <alignment horizontal="left" vertical="center" wrapText="1"/>
    </xf>
    <xf numFmtId="0" fontId="30" fillId="0" borderId="36" xfId="0" applyFont="1" applyBorder="1" applyAlignment="1">
      <alignment horizontal="left" vertical="center" wrapText="1"/>
    </xf>
    <xf numFmtId="0" fontId="34" fillId="0" borderId="27" xfId="0" applyFont="1" applyBorder="1" applyAlignment="1">
      <alignment horizontal="left" vertical="center" wrapText="1"/>
    </xf>
    <xf numFmtId="0" fontId="34" fillId="0" borderId="22" xfId="0" applyFont="1" applyBorder="1" applyAlignment="1">
      <alignment horizontal="left" vertical="center" wrapText="1"/>
    </xf>
    <xf numFmtId="0" fontId="34" fillId="0" borderId="36" xfId="0" applyFont="1" applyBorder="1" applyAlignment="1">
      <alignment horizontal="left" vertical="center" wrapText="1"/>
    </xf>
    <xf numFmtId="0" fontId="34" fillId="0" borderId="27"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22" xfId="0" applyFont="1" applyBorder="1" applyAlignment="1">
      <alignment horizontal="center" vertical="center" wrapText="1"/>
    </xf>
    <xf numFmtId="0" fontId="22" fillId="0" borderId="0" xfId="0" applyFont="1" applyBorder="1" applyAlignment="1">
      <alignment horizontal="center" vertical="center"/>
    </xf>
    <xf numFmtId="0" fontId="24" fillId="0" borderId="0" xfId="0" applyFont="1" applyBorder="1" applyAlignment="1">
      <alignment horizontal="center" vertical="center" wrapText="1"/>
    </xf>
    <xf numFmtId="0" fontId="33" fillId="29" borderId="33" xfId="0" applyFont="1" applyFill="1" applyBorder="1" applyAlignment="1">
      <alignment horizontal="center" vertical="center" wrapText="1"/>
    </xf>
    <xf numFmtId="0" fontId="33" fillId="29" borderId="20" xfId="0" applyFont="1" applyFill="1" applyBorder="1" applyAlignment="1">
      <alignment horizontal="center" vertical="center" wrapText="1"/>
    </xf>
    <xf numFmtId="0" fontId="33" fillId="29" borderId="34" xfId="0" applyFont="1" applyFill="1" applyBorder="1" applyAlignment="1">
      <alignment horizontal="center" vertical="center" wrapText="1"/>
    </xf>
    <xf numFmtId="0" fontId="26" fillId="28" borderId="0" xfId="0" applyFont="1" applyFill="1" applyAlignment="1">
      <alignment horizontal="left" vertical="top" wrapText="1" indent="1"/>
    </xf>
    <xf numFmtId="164" fontId="26" fillId="0" borderId="0" xfId="0" applyNumberFormat="1" applyFont="1" applyAlignment="1">
      <alignment horizontal="left" indent="1"/>
    </xf>
    <xf numFmtId="0" fontId="26" fillId="0" borderId="0" xfId="0" applyFont="1" applyAlignment="1">
      <alignment horizontal="center" wrapText="1"/>
    </xf>
    <xf numFmtId="0" fontId="26" fillId="0" borderId="0" xfId="0" applyFont="1" applyBorder="1" applyAlignment="1">
      <alignment horizontal="center" wrapText="1"/>
    </xf>
    <xf numFmtId="2" fontId="32" fillId="0" borderId="0" xfId="0" applyNumberFormat="1" applyFont="1" applyFill="1" applyAlignment="1">
      <alignment horizontal="center" vertical="center"/>
    </xf>
    <xf numFmtId="0" fontId="32" fillId="0" borderId="0" xfId="0" applyNumberFormat="1" applyFont="1" applyFill="1" applyAlignment="1">
      <alignment horizontal="center" vertical="center"/>
    </xf>
    <xf numFmtId="0" fontId="34" fillId="28" borderId="0" xfId="0" applyFont="1" applyFill="1" applyAlignment="1">
      <alignment horizontal="left" vertical="center" wrapText="1" indent="1"/>
    </xf>
    <xf numFmtId="0" fontId="33" fillId="0" borderId="0" xfId="0" applyFont="1" applyAlignment="1">
      <alignment horizontal="left" vertical="top" wrapText="1" indent="1"/>
    </xf>
    <xf numFmtId="0" fontId="29" fillId="0" borderId="0" xfId="0" applyFont="1" applyAlignment="1">
      <alignment horizontal="left" vertical="top" wrapText="1"/>
    </xf>
    <xf numFmtId="0" fontId="21" fillId="0" borderId="0" xfId="0" applyFont="1" applyAlignment="1"/>
    <xf numFmtId="0" fontId="32" fillId="0" borderId="0" xfId="0" applyFont="1" applyAlignment="1">
      <alignment horizontal="left"/>
    </xf>
    <xf numFmtId="0" fontId="29" fillId="0" borderId="0" xfId="0" applyNumberFormat="1" applyFont="1" applyAlignment="1">
      <alignment horizontal="left" vertical="top" wrapText="1"/>
    </xf>
    <xf numFmtId="0" fontId="21" fillId="0" borderId="0" xfId="0" applyNumberFormat="1" applyFont="1" applyAlignment="1"/>
    <xf numFmtId="0" fontId="34" fillId="0" borderId="0" xfId="0" applyFont="1" applyAlignment="1"/>
    <xf numFmtId="0" fontId="23" fillId="0" borderId="0" xfId="0" applyFont="1" applyAlignment="1">
      <alignment horizontal="left" wrapText="1"/>
    </xf>
    <xf numFmtId="168" fontId="25" fillId="0" borderId="0" xfId="0" applyNumberFormat="1" applyFont="1" applyFill="1" applyBorder="1" applyAlignment="1">
      <alignment horizontal="center"/>
    </xf>
    <xf numFmtId="49" fontId="28" fillId="0" borderId="0" xfId="0" applyNumberFormat="1" applyFont="1" applyAlignment="1">
      <alignment horizontal="center"/>
    </xf>
    <xf numFmtId="0" fontId="26" fillId="0" borderId="0" xfId="0" applyFont="1" applyAlignment="1">
      <alignment horizontal="right"/>
    </xf>
    <xf numFmtId="0" fontId="34" fillId="0" borderId="0" xfId="0" applyFont="1" applyAlignment="1">
      <alignment horizontal="center" vertical="center"/>
    </xf>
    <xf numFmtId="0" fontId="53" fillId="0" borderId="0" xfId="0" applyFont="1" applyAlignment="1">
      <alignment horizontal="center" vertical="center"/>
    </xf>
    <xf numFmtId="0" fontId="23" fillId="0" borderId="0" xfId="0" applyFont="1" applyAlignment="1">
      <alignment horizontal="left"/>
    </xf>
    <xf numFmtId="0" fontId="25" fillId="0" borderId="0" xfId="0" applyFont="1" applyAlignment="1">
      <alignment vertical="center" wrapText="1"/>
    </xf>
    <xf numFmtId="0" fontId="21" fillId="0" borderId="0" xfId="0" applyFont="1" applyAlignment="1">
      <alignment vertical="center" wrapText="1"/>
    </xf>
    <xf numFmtId="168" fontId="25" fillId="0" borderId="0" xfId="0" applyNumberFormat="1" applyFont="1" applyFill="1" applyBorder="1" applyAlignment="1"/>
    <xf numFmtId="0" fontId="23"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Border="1" applyAlignment="1">
      <alignment horizontal="center" vertical="top" wrapText="1"/>
    </xf>
    <xf numFmtId="0" fontId="52" fillId="0" borderId="0" xfId="0" applyFont="1" applyFill="1" applyBorder="1" applyAlignment="1">
      <alignment horizontal="center" vertical="top"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left" vertical="center" wrapText="1"/>
    </xf>
    <xf numFmtId="166" fontId="24" fillId="0" borderId="0" xfId="0" applyNumberFormat="1" applyFont="1" applyAlignment="1">
      <alignment horizontal="left" vertical="center"/>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4" fillId="0" borderId="0" xfId="0" applyFont="1" applyAlignment="1">
      <alignment horizontal="left" wrapText="1"/>
    </xf>
    <xf numFmtId="0" fontId="50" fillId="0" borderId="15" xfId="0" applyFont="1" applyBorder="1" applyAlignment="1">
      <alignment horizontal="left" vertical="center"/>
    </xf>
    <xf numFmtId="0" fontId="50" fillId="0" borderId="11" xfId="0" applyFont="1" applyBorder="1" applyAlignment="1">
      <alignment horizontal="left" vertical="center"/>
    </xf>
    <xf numFmtId="0" fontId="50" fillId="0" borderId="29" xfId="0" applyFont="1" applyBorder="1" applyAlignment="1">
      <alignment horizontal="left" vertical="center"/>
    </xf>
    <xf numFmtId="0" fontId="27" fillId="0" borderId="0" xfId="0" applyFont="1" applyAlignment="1">
      <alignment horizontal="center"/>
    </xf>
    <xf numFmtId="0" fontId="39" fillId="0" borderId="0" xfId="0" applyFont="1" applyBorder="1" applyAlignment="1">
      <alignment horizontal="left" vertical="center" wrapText="1"/>
    </xf>
    <xf numFmtId="0" fontId="39" fillId="0" borderId="0" xfId="0" applyFont="1" applyAlignment="1">
      <alignment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xf>
    <xf numFmtId="0" fontId="48" fillId="0" borderId="13" xfId="0" applyFont="1" applyBorder="1" applyAlignment="1">
      <alignment horizontal="center"/>
    </xf>
    <xf numFmtId="0" fontId="48" fillId="0" borderId="14" xfId="0" applyFont="1" applyBorder="1" applyAlignment="1">
      <alignment horizontal="center"/>
    </xf>
    <xf numFmtId="0" fontId="50" fillId="0" borderId="12" xfId="0" applyFont="1" applyBorder="1" applyAlignment="1">
      <alignment horizontal="left" vertical="center" wrapText="1"/>
    </xf>
    <xf numFmtId="0" fontId="50" fillId="0" borderId="13" xfId="0" applyFont="1" applyBorder="1" applyAlignment="1">
      <alignment horizontal="left" vertical="center" wrapText="1"/>
    </xf>
    <xf numFmtId="0" fontId="21" fillId="0" borderId="0" xfId="0" applyFont="1" applyAlignment="1">
      <alignment horizontal="center"/>
    </xf>
    <xf numFmtId="0" fontId="26" fillId="0" borderId="45" xfId="0" applyFont="1" applyBorder="1" applyAlignment="1">
      <alignment horizontal="center" wrapText="1"/>
    </xf>
    <xf numFmtId="0" fontId="26" fillId="0" borderId="46" xfId="0" applyFont="1" applyBorder="1" applyAlignment="1">
      <alignment horizontal="center" wrapText="1"/>
    </xf>
    <xf numFmtId="0" fontId="66" fillId="0" borderId="0" xfId="0" applyFont="1" applyAlignment="1">
      <alignment horizontal="center" vertical="center" wrapText="1"/>
    </xf>
    <xf numFmtId="0" fontId="21" fillId="0" borderId="10" xfId="0" applyFont="1" applyBorder="1" applyAlignment="1">
      <alignment horizontal="center"/>
    </xf>
    <xf numFmtId="0" fontId="21" fillId="0" borderId="28" xfId="0" applyFont="1" applyBorder="1" applyAlignment="1">
      <alignment horizontal="center"/>
    </xf>
    <xf numFmtId="0" fontId="50" fillId="0" borderId="28" xfId="0" applyFont="1" applyBorder="1" applyAlignment="1">
      <alignment horizontal="center" vertical="center"/>
    </xf>
    <xf numFmtId="0" fontId="50" fillId="0" borderId="35" xfId="0" applyFont="1" applyBorder="1" applyAlignment="1">
      <alignment horizontal="center" vertical="center"/>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26" fillId="0" borderId="27" xfId="0" applyFont="1" applyBorder="1" applyAlignment="1">
      <alignment horizontal="center" wrapText="1"/>
    </xf>
    <xf numFmtId="0" fontId="26" fillId="0" borderId="36" xfId="0" applyFont="1" applyBorder="1" applyAlignment="1">
      <alignment horizontal="center" wrapText="1"/>
    </xf>
    <xf numFmtId="0" fontId="24" fillId="0" borderId="0" xfId="0" applyFont="1" applyAlignment="1">
      <alignment horizontal="center" wrapText="1"/>
    </xf>
    <xf numFmtId="0" fontId="23" fillId="0" borderId="0" xfId="0" applyFont="1" applyAlignment="1">
      <alignment horizontal="left" vertical="center" wrapText="1"/>
    </xf>
    <xf numFmtId="0" fontId="24" fillId="0" borderId="0" xfId="0" applyFont="1" applyAlignment="1">
      <alignment horizontal="left"/>
    </xf>
    <xf numFmtId="0" fontId="32" fillId="0" borderId="0" xfId="0" applyFont="1" applyAlignment="1">
      <alignment horizontal="center" wrapText="1"/>
    </xf>
    <xf numFmtId="0" fontId="26" fillId="0" borderId="0" xfId="0" applyFont="1" applyAlignment="1">
      <alignment horizontal="left" vertical="center" wrapText="1"/>
    </xf>
    <xf numFmtId="0" fontId="25" fillId="0" borderId="0" xfId="0" applyNumberFormat="1" applyFont="1" applyFill="1" applyBorder="1" applyAlignment="1">
      <alignment horizontal="center"/>
    </xf>
    <xf numFmtId="0" fontId="26" fillId="24" borderId="28" xfId="0" applyFont="1" applyFill="1" applyBorder="1" applyAlignment="1">
      <alignment horizontal="center" vertical="center"/>
    </xf>
    <xf numFmtId="0" fontId="27" fillId="0" borderId="0" xfId="0" applyFont="1" applyAlignment="1">
      <alignment horizontal="right"/>
    </xf>
    <xf numFmtId="0" fontId="23" fillId="30" borderId="51" xfId="0" applyFont="1" applyFill="1" applyBorder="1" applyAlignment="1">
      <alignment horizontal="center" vertical="center" wrapText="1"/>
    </xf>
    <xf numFmtId="0" fontId="33" fillId="29" borderId="63" xfId="0" applyFont="1" applyFill="1" applyBorder="1" applyAlignment="1">
      <alignment horizontal="center" vertical="center" wrapText="1"/>
    </xf>
    <xf numFmtId="0" fontId="33" fillId="29" borderId="65" xfId="0" applyFont="1" applyFill="1" applyBorder="1" applyAlignment="1">
      <alignment horizontal="center" vertical="center" wrapText="1"/>
    </xf>
    <xf numFmtId="0" fontId="33" fillId="29" borderId="64" xfId="0" applyFont="1" applyFill="1" applyBorder="1" applyAlignment="1">
      <alignment horizontal="center" vertical="center" wrapText="1"/>
    </xf>
    <xf numFmtId="0" fontId="21" fillId="30" borderId="27" xfId="0" applyFont="1" applyFill="1" applyBorder="1" applyAlignment="1">
      <alignment horizontal="center" vertical="center" wrapText="1"/>
    </xf>
    <xf numFmtId="0" fontId="21" fillId="30" borderId="22" xfId="0" applyFont="1" applyFill="1" applyBorder="1" applyAlignment="1">
      <alignment horizontal="center" vertical="center" wrapText="1"/>
    </xf>
    <xf numFmtId="0" fontId="21" fillId="30" borderId="23" xfId="0" applyFont="1" applyFill="1" applyBorder="1" applyAlignment="1">
      <alignment horizontal="center" vertical="center" wrapText="1"/>
    </xf>
    <xf numFmtId="0" fontId="30" fillId="30" borderId="27" xfId="0" applyFont="1" applyFill="1" applyBorder="1" applyAlignment="1">
      <alignment horizontal="center" vertical="center" wrapText="1"/>
    </xf>
    <xf numFmtId="0" fontId="30" fillId="30" borderId="22" xfId="0" applyFont="1" applyFill="1" applyBorder="1" applyAlignment="1">
      <alignment horizontal="center" vertical="center" wrapText="1"/>
    </xf>
    <xf numFmtId="0" fontId="30" fillId="30" borderId="23" xfId="0" applyFont="1" applyFill="1" applyBorder="1" applyAlignment="1">
      <alignment horizontal="center" vertical="center" wrapText="1"/>
    </xf>
    <xf numFmtId="0" fontId="30" fillId="30" borderId="45" xfId="0" applyFont="1" applyFill="1" applyBorder="1" applyAlignment="1">
      <alignment horizontal="center" vertical="center" wrapText="1"/>
    </xf>
    <xf numFmtId="0" fontId="30" fillId="30" borderId="24" xfId="0" applyFont="1" applyFill="1" applyBorder="1" applyAlignment="1">
      <alignment horizontal="center" vertical="center" wrapText="1"/>
    </xf>
    <xf numFmtId="0" fontId="30" fillId="30" borderId="25" xfId="0" applyFont="1" applyFill="1" applyBorder="1" applyAlignment="1">
      <alignment horizontal="center" vertical="center" wrapText="1"/>
    </xf>
    <xf numFmtId="0" fontId="26" fillId="27" borderId="39" xfId="0" applyFont="1" applyFill="1" applyBorder="1" applyAlignment="1">
      <alignment horizontal="center" vertical="center" wrapText="1"/>
    </xf>
    <xf numFmtId="0" fontId="26" fillId="27" borderId="31" xfId="0" applyFont="1" applyFill="1" applyBorder="1" applyAlignment="1">
      <alignment horizontal="center" vertical="center" wrapText="1"/>
    </xf>
    <xf numFmtId="0" fontId="26" fillId="27" borderId="40" xfId="0" applyFont="1" applyFill="1" applyBorder="1" applyAlignment="1">
      <alignment horizontal="center" vertical="center" wrapText="1"/>
    </xf>
    <xf numFmtId="0" fontId="26" fillId="27" borderId="41" xfId="0" applyFont="1" applyFill="1" applyBorder="1" applyAlignment="1">
      <alignment horizontal="center" vertical="center" wrapText="1"/>
    </xf>
    <xf numFmtId="0" fontId="26" fillId="27" borderId="43" xfId="0" applyFont="1" applyFill="1" applyBorder="1" applyAlignment="1">
      <alignment horizontal="center" vertical="center" wrapText="1"/>
    </xf>
    <xf numFmtId="0" fontId="26" fillId="27" borderId="42" xfId="0" applyFont="1" applyFill="1" applyBorder="1" applyAlignment="1">
      <alignment horizontal="center" vertical="center" wrapText="1"/>
    </xf>
    <xf numFmtId="0" fontId="30" fillId="30" borderId="52" xfId="0" applyFont="1" applyFill="1" applyBorder="1" applyAlignment="1">
      <alignment horizontal="center" vertical="center" wrapText="1"/>
    </xf>
    <xf numFmtId="0" fontId="30" fillId="30" borderId="0" xfId="0" applyFont="1" applyFill="1" applyBorder="1" applyAlignment="1">
      <alignment horizontal="center" vertical="center" wrapText="1"/>
    </xf>
    <xf numFmtId="0" fontId="30" fillId="30" borderId="82" xfId="0" applyFont="1" applyFill="1" applyBorder="1" applyAlignment="1">
      <alignment horizontal="center" vertical="center" wrapText="1"/>
    </xf>
    <xf numFmtId="0" fontId="30" fillId="30" borderId="54" xfId="0" applyFont="1" applyFill="1" applyBorder="1" applyAlignment="1">
      <alignment horizontal="center" vertical="center" wrapText="1"/>
    </xf>
    <xf numFmtId="0" fontId="30" fillId="30" borderId="51" xfId="0" applyFont="1" applyFill="1" applyBorder="1" applyAlignment="1">
      <alignment horizontal="center" vertical="center" wrapText="1"/>
    </xf>
    <xf numFmtId="0" fontId="30" fillId="30" borderId="78" xfId="0" applyFont="1" applyFill="1" applyBorder="1" applyAlignment="1">
      <alignment horizontal="center" vertical="center" wrapText="1"/>
    </xf>
    <xf numFmtId="0" fontId="30" fillId="30" borderId="48" xfId="0" applyFont="1" applyFill="1" applyBorder="1" applyAlignment="1">
      <alignment horizontal="center" vertical="center" wrapText="1"/>
    </xf>
    <xf numFmtId="0" fontId="30" fillId="30" borderId="49" xfId="0" applyFont="1" applyFill="1" applyBorder="1" applyAlignment="1">
      <alignment horizontal="center" vertical="center" wrapText="1"/>
    </xf>
    <xf numFmtId="0" fontId="30" fillId="30" borderId="50" xfId="0" applyFont="1" applyFill="1" applyBorder="1" applyAlignment="1">
      <alignment horizontal="center" vertical="center" wrapText="1"/>
    </xf>
    <xf numFmtId="0" fontId="24" fillId="0" borderId="0" xfId="0" applyFont="1" applyBorder="1" applyAlignment="1">
      <alignment horizontal="center" vertical="center"/>
    </xf>
    <xf numFmtId="0" fontId="30" fillId="30" borderId="19" xfId="0" applyFont="1" applyFill="1" applyBorder="1" applyAlignment="1">
      <alignment horizontal="center" vertical="center" wrapText="1"/>
    </xf>
    <xf numFmtId="0" fontId="30" fillId="30" borderId="13" xfId="0" applyFont="1" applyFill="1" applyBorder="1" applyAlignment="1">
      <alignment horizontal="center" vertical="center" wrapText="1"/>
    </xf>
    <xf numFmtId="0" fontId="26" fillId="24" borderId="44" xfId="0" applyFont="1" applyFill="1" applyBorder="1" applyAlignment="1">
      <alignment horizontal="center" vertical="center" wrapText="1"/>
    </xf>
    <xf numFmtId="0" fontId="26" fillId="24" borderId="26" xfId="0" applyFont="1" applyFill="1" applyBorder="1" applyAlignment="1">
      <alignment horizontal="center" vertical="center" wrapText="1"/>
    </xf>
    <xf numFmtId="0" fontId="26" fillId="24" borderId="28" xfId="0" applyFont="1" applyFill="1" applyBorder="1" applyAlignment="1">
      <alignment horizontal="center" vertical="center" wrapText="1"/>
    </xf>
    <xf numFmtId="0" fontId="26" fillId="24" borderId="11" xfId="0" applyFont="1" applyFill="1" applyBorder="1" applyAlignment="1">
      <alignment horizontal="center" vertical="center" wrapText="1"/>
    </xf>
    <xf numFmtId="0" fontId="30" fillId="30" borderId="36" xfId="0" applyFont="1" applyFill="1" applyBorder="1" applyAlignment="1">
      <alignment horizontal="center" vertical="center" wrapText="1"/>
    </xf>
    <xf numFmtId="0" fontId="33" fillId="0" borderId="0" xfId="0" applyFont="1" applyBorder="1" applyAlignment="1">
      <alignment horizontal="center" vertical="center" wrapText="1"/>
    </xf>
    <xf numFmtId="0" fontId="64" fillId="0" borderId="0" xfId="0" applyFont="1" applyBorder="1" applyAlignment="1">
      <alignment horizontal="left" vertical="center" wrapText="1"/>
    </xf>
    <xf numFmtId="0" fontId="30" fillId="0" borderId="79" xfId="0" applyFont="1" applyBorder="1" applyAlignment="1">
      <alignment horizontal="center" vertical="center"/>
    </xf>
    <xf numFmtId="0" fontId="30" fillId="0" borderId="34" xfId="0" applyFont="1" applyBorder="1" applyAlignment="1">
      <alignment horizontal="center" vertical="center"/>
    </xf>
    <xf numFmtId="0" fontId="30" fillId="0" borderId="33" xfId="0" applyFont="1" applyBorder="1" applyAlignment="1">
      <alignment horizontal="center" vertical="center"/>
    </xf>
    <xf numFmtId="0" fontId="30" fillId="0" borderId="21" xfId="0" applyFont="1" applyBorder="1" applyAlignment="1">
      <alignment horizontal="center" vertical="center"/>
    </xf>
    <xf numFmtId="0" fontId="33" fillId="24" borderId="20" xfId="0" applyFont="1" applyFill="1" applyBorder="1" applyAlignment="1">
      <alignment horizontal="center" vertical="center" wrapText="1"/>
    </xf>
    <xf numFmtId="0" fontId="26" fillId="0" borderId="54" xfId="0" applyFont="1" applyBorder="1" applyAlignment="1">
      <alignment vertical="top" wrapText="1"/>
    </xf>
    <xf numFmtId="0" fontId="0" fillId="0" borderId="51" xfId="0" applyBorder="1" applyAlignment="1">
      <alignment vertical="top"/>
    </xf>
    <xf numFmtId="0" fontId="0" fillId="0" borderId="78" xfId="0" applyBorder="1" applyAlignment="1">
      <alignment vertical="top"/>
    </xf>
    <xf numFmtId="0" fontId="21" fillId="30" borderId="48" xfId="0" applyFont="1" applyFill="1" applyBorder="1" applyAlignment="1">
      <alignment horizontal="center" vertical="center" wrapText="1"/>
    </xf>
    <xf numFmtId="0" fontId="21" fillId="30" borderId="49" xfId="0" applyFont="1" applyFill="1" applyBorder="1" applyAlignment="1">
      <alignment horizontal="center" vertical="center" wrapText="1"/>
    </xf>
    <xf numFmtId="0" fontId="21" fillId="30" borderId="50" xfId="0" applyFont="1" applyFill="1" applyBorder="1" applyAlignment="1">
      <alignment horizontal="center" vertical="center" wrapText="1"/>
    </xf>
    <xf numFmtId="0" fontId="21" fillId="30" borderId="54" xfId="0" applyFont="1" applyFill="1" applyBorder="1" applyAlignment="1">
      <alignment horizontal="center" vertical="center" wrapText="1"/>
    </xf>
    <xf numFmtId="0" fontId="21" fillId="30" borderId="51" xfId="0" applyFont="1" applyFill="1" applyBorder="1" applyAlignment="1">
      <alignment horizontal="center" vertical="center" wrapText="1"/>
    </xf>
    <xf numFmtId="0" fontId="21" fillId="30" borderId="78" xfId="0" applyFont="1" applyFill="1" applyBorder="1" applyAlignment="1">
      <alignment horizontal="center" vertical="center" wrapText="1"/>
    </xf>
    <xf numFmtId="0" fontId="32" fillId="0" borderId="13" xfId="0" applyFont="1" applyBorder="1" applyAlignment="1">
      <alignment horizontal="center" vertical="top" wrapText="1"/>
    </xf>
    <xf numFmtId="0" fontId="26" fillId="24" borderId="73" xfId="0" applyFont="1" applyFill="1" applyBorder="1" applyAlignment="1">
      <alignment horizontal="center" vertical="center" wrapText="1"/>
    </xf>
    <xf numFmtId="0" fontId="26" fillId="24" borderId="74" xfId="0" applyFont="1" applyFill="1" applyBorder="1" applyAlignment="1">
      <alignment horizontal="center" vertical="center" wrapText="1"/>
    </xf>
    <xf numFmtId="0" fontId="26" fillId="24" borderId="31" xfId="0" applyFont="1" applyFill="1" applyBorder="1" applyAlignment="1">
      <alignment horizontal="center" vertical="center" wrapText="1"/>
    </xf>
    <xf numFmtId="0" fontId="26" fillId="24" borderId="47" xfId="0" applyFont="1" applyFill="1" applyBorder="1" applyAlignment="1">
      <alignment horizontal="center" vertical="center" wrapText="1"/>
    </xf>
    <xf numFmtId="0" fontId="26" fillId="24" borderId="43" xfId="0" applyFont="1" applyFill="1" applyBorder="1" applyAlignment="1">
      <alignment horizontal="center" vertical="center" wrapText="1"/>
    </xf>
    <xf numFmtId="0" fontId="26" fillId="24" borderId="56" xfId="0" applyFont="1" applyFill="1" applyBorder="1" applyAlignment="1">
      <alignment horizontal="center" vertical="center" wrapText="1"/>
    </xf>
    <xf numFmtId="0" fontId="60" fillId="30" borderId="0" xfId="0" applyFont="1" applyFill="1" applyBorder="1" applyAlignment="1">
      <alignment horizontal="center" vertical="center"/>
    </xf>
    <xf numFmtId="0" fontId="30" fillId="0" borderId="76" xfId="0" applyFont="1" applyBorder="1" applyAlignment="1">
      <alignment horizontal="center" vertical="center" wrapText="1"/>
    </xf>
    <xf numFmtId="49" fontId="26" fillId="30" borderId="18" xfId="0" applyNumberFormat="1" applyFont="1" applyFill="1" applyBorder="1" applyAlignment="1">
      <alignment horizontal="center" vertical="center" wrapText="1"/>
    </xf>
    <xf numFmtId="49" fontId="26" fillId="30" borderId="19" xfId="0" applyNumberFormat="1" applyFont="1" applyFill="1" applyBorder="1" applyAlignment="1">
      <alignment horizontal="center" vertical="center" wrapText="1"/>
    </xf>
    <xf numFmtId="0" fontId="26" fillId="30" borderId="18" xfId="0" applyFont="1" applyFill="1" applyBorder="1" applyAlignment="1">
      <alignment horizontal="center" vertical="center" wrapText="1"/>
    </xf>
    <xf numFmtId="0" fontId="26" fillId="30" borderId="19" xfId="0" applyFont="1" applyFill="1" applyBorder="1" applyAlignment="1">
      <alignment horizontal="center" vertical="center" wrapText="1"/>
    </xf>
    <xf numFmtId="0" fontId="39" fillId="0" borderId="0" xfId="0" applyFont="1" applyBorder="1" applyAlignment="1">
      <alignment horizontal="center" vertical="center"/>
    </xf>
    <xf numFmtId="0" fontId="33" fillId="0" borderId="0" xfId="0" applyFont="1" applyBorder="1" applyAlignment="1">
      <alignment horizontal="center" vertical="center"/>
    </xf>
    <xf numFmtId="0" fontId="33" fillId="30" borderId="18" xfId="0" applyFont="1" applyFill="1" applyBorder="1" applyAlignment="1">
      <alignment horizontal="center" vertical="center" wrapText="1"/>
    </xf>
    <xf numFmtId="0" fontId="33" fillId="30" borderId="19" xfId="0" applyFont="1" applyFill="1" applyBorder="1" applyAlignment="1">
      <alignment horizontal="center" vertical="center" wrapText="1"/>
    </xf>
    <xf numFmtId="0" fontId="30" fillId="0" borderId="86" xfId="0" applyFont="1" applyBorder="1" applyAlignment="1">
      <alignment horizontal="left" vertical="center" wrapText="1"/>
    </xf>
    <xf numFmtId="0" fontId="30" fillId="0" borderId="87" xfId="0" applyFont="1" applyBorder="1" applyAlignment="1">
      <alignment horizontal="left" vertical="center" wrapText="1"/>
    </xf>
    <xf numFmtId="0" fontId="30" fillId="0" borderId="46" xfId="0" applyFont="1" applyBorder="1" applyAlignment="1">
      <alignment horizontal="left" vertical="center" wrapText="1"/>
    </xf>
    <xf numFmtId="0" fontId="30" fillId="0" borderId="79" xfId="0" applyFont="1" applyBorder="1" applyAlignment="1">
      <alignment horizontal="left" vertical="center" wrapText="1"/>
    </xf>
    <xf numFmtId="0" fontId="30" fillId="0" borderId="34" xfId="0" applyFont="1" applyBorder="1" applyAlignment="1">
      <alignment horizontal="left" vertical="center" wrapText="1"/>
    </xf>
    <xf numFmtId="0" fontId="30" fillId="0" borderId="24" xfId="0" applyFont="1" applyBorder="1" applyAlignment="1">
      <alignment horizontal="center" vertical="center" wrapText="1"/>
    </xf>
    <xf numFmtId="0" fontId="30" fillId="0" borderId="46" xfId="0" applyFont="1" applyBorder="1" applyAlignment="1">
      <alignment horizontal="center" vertical="center" wrapText="1"/>
    </xf>
    <xf numFmtId="0" fontId="30" fillId="28" borderId="45" xfId="0" applyFont="1" applyFill="1" applyBorder="1" applyAlignment="1">
      <alignment horizontal="center" vertical="center" wrapText="1"/>
    </xf>
    <xf numFmtId="0" fontId="30" fillId="28" borderId="46" xfId="0" applyFont="1" applyFill="1" applyBorder="1" applyAlignment="1">
      <alignment horizontal="center" vertical="center" wrapText="1"/>
    </xf>
    <xf numFmtId="0" fontId="30" fillId="0" borderId="80" xfId="0" applyFont="1" applyBorder="1" applyAlignment="1">
      <alignment horizontal="left" vertical="center" wrapText="1"/>
    </xf>
    <xf numFmtId="0" fontId="30" fillId="0" borderId="32" xfId="0" applyFont="1" applyBorder="1" applyAlignment="1">
      <alignment horizontal="left" vertical="center" wrapText="1"/>
    </xf>
    <xf numFmtId="0" fontId="30" fillId="0" borderId="88" xfId="0" applyFont="1" applyBorder="1" applyAlignment="1">
      <alignment horizontal="left" vertical="center" wrapText="1"/>
    </xf>
    <xf numFmtId="0" fontId="30" fillId="0" borderId="55" xfId="0" applyFont="1" applyBorder="1" applyAlignment="1">
      <alignment horizontal="left" vertical="center" wrapText="1"/>
    </xf>
    <xf numFmtId="0" fontId="30" fillId="0" borderId="75" xfId="0" applyFont="1" applyBorder="1" applyAlignment="1">
      <alignment horizontal="center" vertical="center" wrapText="1"/>
    </xf>
    <xf numFmtId="0" fontId="30" fillId="0" borderId="58" xfId="0" applyFont="1" applyBorder="1" applyAlignment="1">
      <alignment horizontal="left" vertical="center" wrapText="1"/>
    </xf>
    <xf numFmtId="0" fontId="30" fillId="0" borderId="47" xfId="0" applyFont="1" applyBorder="1" applyAlignment="1">
      <alignment horizontal="left" vertical="center" wrapText="1"/>
    </xf>
    <xf numFmtId="0" fontId="26" fillId="30" borderId="53" xfId="0" applyFont="1" applyFill="1" applyBorder="1" applyAlignment="1">
      <alignment horizontal="center" vertical="center" wrapText="1"/>
    </xf>
    <xf numFmtId="0" fontId="26" fillId="30" borderId="44" xfId="0" applyFont="1" applyFill="1" applyBorder="1" applyAlignment="1">
      <alignment horizontal="center" vertical="center" wrapText="1"/>
    </xf>
    <xf numFmtId="0" fontId="33" fillId="30" borderId="53" xfId="0" applyFont="1" applyFill="1" applyBorder="1" applyAlignment="1">
      <alignment horizontal="center" vertical="center" wrapText="1"/>
    </xf>
    <xf numFmtId="0" fontId="26" fillId="0" borderId="0" xfId="0" applyFont="1" applyBorder="1" applyAlignment="1">
      <alignment horizontal="left" vertical="center"/>
    </xf>
    <xf numFmtId="0" fontId="26" fillId="0" borderId="48" xfId="0" applyFont="1" applyFill="1" applyBorder="1" applyAlignment="1">
      <alignment vertical="top" wrapText="1"/>
    </xf>
    <xf numFmtId="0" fontId="0" fillId="0" borderId="49" xfId="0" applyBorder="1" applyAlignment="1">
      <alignment vertical="top"/>
    </xf>
    <xf numFmtId="0" fontId="0" fillId="0" borderId="50" xfId="0" applyBorder="1" applyAlignment="1">
      <alignment vertical="top"/>
    </xf>
    <xf numFmtId="0" fontId="62" fillId="0" borderId="0" xfId="0" applyFont="1" applyBorder="1" applyAlignment="1">
      <alignment horizontal="left" vertical="center" wrapText="1" indent="1"/>
    </xf>
    <xf numFmtId="0" fontId="31" fillId="30" borderId="13" xfId="0" applyNumberFormat="1" applyFont="1" applyFill="1" applyBorder="1" applyAlignment="1">
      <alignment horizontal="center" vertical="center" wrapText="1"/>
    </xf>
    <xf numFmtId="0" fontId="31" fillId="30" borderId="14" xfId="0" applyNumberFormat="1" applyFont="1" applyFill="1" applyBorder="1" applyAlignment="1">
      <alignment horizontal="center" vertical="center" wrapText="1"/>
    </xf>
    <xf numFmtId="0" fontId="30" fillId="30" borderId="32" xfId="0" applyFont="1" applyFill="1" applyBorder="1" applyAlignment="1">
      <alignment horizontal="center" vertical="center" wrapText="1"/>
    </xf>
    <xf numFmtId="0" fontId="30" fillId="30" borderId="55" xfId="0" applyFont="1" applyFill="1" applyBorder="1" applyAlignment="1">
      <alignment horizontal="center" vertical="center" wrapText="1"/>
    </xf>
    <xf numFmtId="0" fontId="62" fillId="0" borderId="0" xfId="0" applyFont="1" applyBorder="1" applyAlignment="1">
      <alignment horizontal="left" vertical="center" wrapText="1" indent="4"/>
    </xf>
    <xf numFmtId="0" fontId="62" fillId="0" borderId="0" xfId="0" applyFont="1" applyBorder="1" applyAlignment="1">
      <alignment horizontal="left" vertical="center" indent="4"/>
    </xf>
    <xf numFmtId="0" fontId="60" fillId="30" borderId="80" xfId="0" applyFont="1" applyFill="1" applyBorder="1" applyAlignment="1">
      <alignment horizontal="center" vertical="center"/>
    </xf>
    <xf numFmtId="0" fontId="60" fillId="30" borderId="32" xfId="0" applyFont="1" applyFill="1" applyBorder="1" applyAlignment="1">
      <alignment horizontal="center" vertical="center"/>
    </xf>
    <xf numFmtId="0" fontId="60" fillId="30" borderId="81" xfId="0" applyFont="1" applyFill="1" applyBorder="1" applyAlignment="1">
      <alignment horizontal="center" vertical="center"/>
    </xf>
    <xf numFmtId="0" fontId="60" fillId="30" borderId="56" xfId="0" applyFont="1" applyFill="1" applyBorder="1" applyAlignment="1">
      <alignment horizontal="center" vertical="center"/>
    </xf>
    <xf numFmtId="0" fontId="60" fillId="30" borderId="48" xfId="0" applyFont="1" applyFill="1" applyBorder="1" applyAlignment="1">
      <alignment horizontal="center" vertical="center"/>
    </xf>
    <xf numFmtId="0" fontId="60" fillId="30" borderId="50" xfId="0" applyFont="1" applyFill="1" applyBorder="1" applyAlignment="1">
      <alignment horizontal="center" vertical="center"/>
    </xf>
    <xf numFmtId="0" fontId="60" fillId="30" borderId="41" xfId="0" applyFont="1" applyFill="1" applyBorder="1" applyAlignment="1">
      <alignment horizontal="center" vertical="center"/>
    </xf>
    <xf numFmtId="0" fontId="60" fillId="30" borderId="42" xfId="0" applyFont="1" applyFill="1" applyBorder="1" applyAlignment="1">
      <alignment horizontal="center" vertical="center"/>
    </xf>
    <xf numFmtId="0" fontId="61" fillId="0" borderId="0" xfId="0" applyFont="1" applyBorder="1" applyAlignment="1">
      <alignment horizontal="center" vertical="center" wrapText="1"/>
    </xf>
    <xf numFmtId="0" fontId="58" fillId="0" borderId="0" xfId="0" applyFont="1" applyBorder="1" applyAlignment="1">
      <alignment horizontal="left" wrapText="1"/>
    </xf>
    <xf numFmtId="0" fontId="27" fillId="0" borderId="0" xfId="0" applyNumberFormat="1" applyFont="1" applyFill="1" applyBorder="1" applyAlignment="1">
      <alignment horizontal="center"/>
    </xf>
    <xf numFmtId="0" fontId="25" fillId="0" borderId="0" xfId="0" applyNumberFormat="1" applyFont="1" applyAlignment="1">
      <alignment horizontal="center" wrapText="1"/>
    </xf>
    <xf numFmtId="0" fontId="27" fillId="0" borderId="0" xfId="0" applyNumberFormat="1" applyFont="1" applyAlignment="1">
      <alignment horizontal="center" wrapText="1"/>
    </xf>
    <xf numFmtId="0" fontId="24" fillId="0" borderId="0" xfId="0" applyNumberFormat="1" applyFont="1" applyAlignment="1">
      <alignment horizontal="left" vertical="center" wrapText="1"/>
    </xf>
    <xf numFmtId="49" fontId="56" fillId="0" borderId="0" xfId="0" applyNumberFormat="1" applyFont="1" applyAlignment="1">
      <alignment horizontal="center"/>
    </xf>
    <xf numFmtId="0" fontId="22" fillId="0" borderId="0" xfId="0" applyFont="1" applyFill="1" applyBorder="1" applyAlignment="1">
      <alignment horizontal="left" vertical="center" wrapText="1"/>
    </xf>
    <xf numFmtId="166" fontId="24" fillId="0" borderId="0" xfId="0" applyNumberFormat="1" applyFont="1" applyAlignment="1">
      <alignment horizontal="left" vertical="top"/>
    </xf>
    <xf numFmtId="0" fontId="23" fillId="0" borderId="0" xfId="0" applyFont="1" applyAlignment="1">
      <alignment horizontal="left" vertical="top"/>
    </xf>
    <xf numFmtId="0" fontId="24" fillId="0" borderId="0" xfId="0" applyFont="1" applyFill="1" applyBorder="1" applyAlignment="1">
      <alignment horizontal="left" vertical="center" wrapText="1"/>
    </xf>
    <xf numFmtId="0" fontId="32" fillId="0" borderId="51" xfId="0" applyFont="1" applyBorder="1" applyAlignment="1">
      <alignment horizontal="center" vertical="center"/>
    </xf>
    <xf numFmtId="0" fontId="38" fillId="0" borderId="0" xfId="0" applyFont="1" applyBorder="1" applyAlignment="1">
      <alignment horizontal="center" vertical="center" wrapText="1"/>
    </xf>
    <xf numFmtId="0" fontId="33" fillId="30" borderId="13" xfId="0" applyFont="1" applyFill="1" applyBorder="1" applyAlignment="1">
      <alignment horizontal="center" vertical="center" wrapText="1"/>
    </xf>
    <xf numFmtId="0" fontId="32" fillId="30" borderId="0" xfId="0" applyFont="1" applyFill="1" applyBorder="1" applyAlignment="1">
      <alignment horizontal="center" vertical="center" wrapText="1"/>
    </xf>
    <xf numFmtId="0" fontId="30" fillId="0" borderId="18" xfId="0" applyFont="1" applyBorder="1" applyAlignment="1">
      <alignment vertical="center" wrapText="1"/>
    </xf>
    <xf numFmtId="0" fontId="32" fillId="0" borderId="18" xfId="0" applyFont="1" applyBorder="1" applyAlignment="1">
      <alignment horizontal="center" vertical="top" wrapText="1"/>
    </xf>
    <xf numFmtId="0" fontId="32" fillId="0" borderId="48" xfId="0" applyFont="1" applyBorder="1" applyAlignment="1">
      <alignment horizontal="center" vertical="top" wrapText="1"/>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68</xdr:row>
      <xdr:rowOff>319806</xdr:rowOff>
    </xdr:from>
    <xdr:to>
      <xdr:col>9</xdr:col>
      <xdr:colOff>1352550</xdr:colOff>
      <xdr:row>70</xdr:row>
      <xdr:rowOff>3786939</xdr:rowOff>
    </xdr:to>
    <xdr:sp macro="" textlink="">
      <xdr:nvSpPr>
        <xdr:cNvPr id="2" name="pole tekstowe 1"/>
        <xdr:cNvSpPr txBox="1"/>
      </xdr:nvSpPr>
      <xdr:spPr>
        <a:xfrm>
          <a:off x="1126927" y="64670706"/>
          <a:ext cx="25733573"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108</xdr:row>
      <xdr:rowOff>203916</xdr:rowOff>
    </xdr:from>
    <xdr:to>
      <xdr:col>9</xdr:col>
      <xdr:colOff>1200150</xdr:colOff>
      <xdr:row>145</xdr:row>
      <xdr:rowOff>309562</xdr:rowOff>
    </xdr:to>
    <xdr:sp macro="" textlink="">
      <xdr:nvSpPr>
        <xdr:cNvPr id="3" name="pole tekstowe 2"/>
        <xdr:cNvSpPr txBox="1"/>
      </xdr:nvSpPr>
      <xdr:spPr>
        <a:xfrm>
          <a:off x="1133167" y="139497516"/>
          <a:ext cx="25574933" cy="12554821"/>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68</xdr:row>
      <xdr:rowOff>319806</xdr:rowOff>
    </xdr:from>
    <xdr:to>
      <xdr:col>9</xdr:col>
      <xdr:colOff>1352550</xdr:colOff>
      <xdr:row>70</xdr:row>
      <xdr:rowOff>3786939</xdr:rowOff>
    </xdr:to>
    <xdr:sp macro="" textlink="">
      <xdr:nvSpPr>
        <xdr:cNvPr id="2" name="pole tekstowe 1"/>
        <xdr:cNvSpPr txBox="1"/>
      </xdr:nvSpPr>
      <xdr:spPr>
        <a:xfrm>
          <a:off x="1126927" y="64670706"/>
          <a:ext cx="26381273"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108</xdr:row>
      <xdr:rowOff>203916</xdr:rowOff>
    </xdr:from>
    <xdr:to>
      <xdr:col>9</xdr:col>
      <xdr:colOff>1200150</xdr:colOff>
      <xdr:row>145</xdr:row>
      <xdr:rowOff>309562</xdr:rowOff>
    </xdr:to>
    <xdr:sp macro="" textlink="">
      <xdr:nvSpPr>
        <xdr:cNvPr id="3" name="pole tekstowe 2"/>
        <xdr:cNvSpPr txBox="1"/>
      </xdr:nvSpPr>
      <xdr:spPr>
        <a:xfrm>
          <a:off x="1133167" y="132801441"/>
          <a:ext cx="26222633" cy="12554821"/>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1352550</xdr:colOff>
      <xdr:row>43</xdr:row>
      <xdr:rowOff>495300</xdr:rowOff>
    </xdr:from>
    <xdr:to>
      <xdr:col>10</xdr:col>
      <xdr:colOff>119063</xdr:colOff>
      <xdr:row>62</xdr:row>
      <xdr:rowOff>166687</xdr:rowOff>
    </xdr:to>
    <xdr:sp macro="" textlink="">
      <xdr:nvSpPr>
        <xdr:cNvPr id="8" name="pole tekstowe 7"/>
        <xdr:cNvSpPr txBox="1"/>
      </xdr:nvSpPr>
      <xdr:spPr>
        <a:xfrm>
          <a:off x="2352675" y="55454550"/>
          <a:ext cx="20769263" cy="1279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pl-P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edyfil/Ustawienia%20lokalne/Temporary%20Internet%20Files/Content.Outlook/1C4XXS22/wz&#243;r%20kary%20OBOWI&#260;ZUJ&#260;CY%2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ceniający 1"/>
      <sheetName val="Oceniający 2"/>
      <sheetName val="Wynik oceny w  części A i B "/>
      <sheetName val="Karta informacyjna"/>
    </sheetNames>
    <sheetDataSet>
      <sheetData sheetId="0">
        <row r="13">
          <cell r="B13" t="str">
            <v xml:space="preserve">- w tym EFRR: </v>
          </cell>
        </row>
      </sheetData>
      <sheetData sheetId="1"/>
      <sheetData sheetId="2"/>
      <sheetData sheetId="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151"/>
  <sheetViews>
    <sheetView view="pageBreakPreview" topLeftCell="A121" zoomScale="50" zoomScaleNormal="100" zoomScaleSheetLayoutView="50" zoomScalePageLayoutView="42" workbookViewId="0">
      <selection activeCell="H89" sqref="H89"/>
    </sheetView>
  </sheetViews>
  <sheetFormatPr defaultRowHeight="26.25"/>
  <cols>
    <col min="1" max="1" width="14" style="87" customWidth="1"/>
    <col min="2" max="2" width="57" style="282" customWidth="1"/>
    <col min="3" max="3" width="54.42578125" style="282" customWidth="1"/>
    <col min="4" max="4" width="34.28515625" style="282" customWidth="1"/>
    <col min="5" max="5" width="43" style="282" customWidth="1"/>
    <col min="6" max="6" width="21.42578125" style="282" customWidth="1"/>
    <col min="7" max="7" width="97.42578125" style="4" customWidth="1"/>
    <col min="8" max="8" width="27.7109375" style="4" customWidth="1"/>
    <col min="9" max="9" width="33.28515625" style="4" customWidth="1"/>
    <col min="10" max="10" width="56" style="4" customWidth="1"/>
    <col min="11" max="16384" width="9.140625" style="4"/>
  </cols>
  <sheetData>
    <row r="1" spans="1:15" s="444" customFormat="1" ht="73.5" customHeight="1"/>
    <row r="2" spans="1:15" s="18" customFormat="1" ht="132.75" customHeight="1">
      <c r="A2" s="445" t="s">
        <v>79</v>
      </c>
      <c r="B2" s="445"/>
      <c r="C2" s="445"/>
      <c r="D2" s="445"/>
      <c r="E2" s="445"/>
      <c r="F2" s="445"/>
      <c r="G2" s="445"/>
      <c r="H2" s="445"/>
      <c r="I2" s="445"/>
      <c r="J2" s="445"/>
    </row>
    <row r="3" spans="1:15" s="18" customFormat="1" ht="81" customHeight="1">
      <c r="A3" s="281"/>
      <c r="B3" s="281"/>
      <c r="C3" s="281"/>
      <c r="D3" s="281"/>
      <c r="E3" s="281"/>
      <c r="F3" s="281"/>
      <c r="G3" s="281"/>
      <c r="H3" s="281"/>
      <c r="I3" s="281"/>
      <c r="J3" s="281"/>
    </row>
    <row r="4" spans="1:15" s="18" customFormat="1" ht="99" customHeight="1">
      <c r="A4" s="86"/>
      <c r="B4" s="446" t="s">
        <v>80</v>
      </c>
      <c r="C4" s="446"/>
      <c r="D4" s="446" t="s">
        <v>177</v>
      </c>
      <c r="E4" s="446"/>
      <c r="F4" s="446"/>
      <c r="G4" s="446"/>
      <c r="H4" s="446"/>
      <c r="I4" s="446"/>
      <c r="J4" s="446"/>
    </row>
    <row r="5" spans="1:15" s="18" customFormat="1" ht="83.25" customHeight="1">
      <c r="A5" s="16"/>
      <c r="B5" s="440" t="s">
        <v>49</v>
      </c>
      <c r="C5" s="440"/>
      <c r="D5" s="447" t="s">
        <v>92</v>
      </c>
      <c r="E5" s="447"/>
      <c r="F5" s="447"/>
      <c r="G5" s="447"/>
      <c r="H5" s="447"/>
      <c r="I5" s="447"/>
      <c r="J5" s="447"/>
    </row>
    <row r="6" spans="1:15" s="18" customFormat="1" ht="81.75" customHeight="1">
      <c r="A6" s="16"/>
      <c r="B6" s="440" t="s">
        <v>50</v>
      </c>
      <c r="C6" s="440"/>
      <c r="D6" s="441" t="s">
        <v>134</v>
      </c>
      <c r="E6" s="441"/>
      <c r="F6" s="441"/>
      <c r="G6" s="441"/>
      <c r="H6" s="441"/>
      <c r="I6" s="441"/>
      <c r="J6" s="441"/>
    </row>
    <row r="7" spans="1:15" s="18" customFormat="1" ht="228.75" customHeight="1">
      <c r="A7" s="16"/>
      <c r="B7" s="440" t="s">
        <v>53</v>
      </c>
      <c r="C7" s="440"/>
      <c r="D7" s="442" t="s">
        <v>135</v>
      </c>
      <c r="E7" s="442"/>
      <c r="F7" s="442"/>
      <c r="G7" s="442"/>
      <c r="H7" s="442"/>
      <c r="I7" s="442"/>
      <c r="J7" s="442"/>
    </row>
    <row r="8" spans="1:15" s="18" customFormat="1" ht="84" customHeight="1">
      <c r="A8" s="44"/>
      <c r="B8" s="436" t="s">
        <v>81</v>
      </c>
      <c r="C8" s="436"/>
      <c r="D8" s="443"/>
      <c r="E8" s="443"/>
      <c r="F8" s="443"/>
      <c r="G8" s="443"/>
      <c r="H8" s="443"/>
      <c r="I8" s="443"/>
      <c r="J8" s="443"/>
      <c r="K8" s="47"/>
    </row>
    <row r="9" spans="1:15" s="47" customFormat="1" ht="87" customHeight="1">
      <c r="A9" s="44"/>
      <c r="B9" s="436" t="s">
        <v>42</v>
      </c>
      <c r="C9" s="436"/>
      <c r="D9" s="437"/>
      <c r="E9" s="437"/>
      <c r="F9" s="437"/>
      <c r="G9" s="437"/>
      <c r="H9" s="437"/>
      <c r="I9" s="437"/>
      <c r="J9" s="438"/>
    </row>
    <row r="10" spans="1:15" ht="80.25" customHeight="1">
      <c r="B10" s="121" t="s">
        <v>1</v>
      </c>
      <c r="C10" s="122"/>
      <c r="D10" s="439"/>
      <c r="E10" s="439"/>
      <c r="F10" s="3"/>
      <c r="G10" s="241"/>
      <c r="H10" s="241"/>
      <c r="I10" s="241"/>
    </row>
    <row r="11" spans="1:15" ht="97.5" customHeight="1">
      <c r="B11" s="121" t="s">
        <v>82</v>
      </c>
      <c r="C11" s="122"/>
      <c r="D11" s="439"/>
      <c r="E11" s="439"/>
      <c r="F11" s="241"/>
      <c r="G11" s="241"/>
      <c r="H11" s="241"/>
      <c r="I11" s="241"/>
    </row>
    <row r="12" spans="1:15" ht="102" customHeight="1">
      <c r="B12" s="121" t="s">
        <v>130</v>
      </c>
      <c r="C12" s="123"/>
      <c r="D12" s="439"/>
      <c r="E12" s="439"/>
      <c r="F12" s="6"/>
      <c r="G12" s="7"/>
      <c r="H12" s="8"/>
      <c r="I12" s="9"/>
    </row>
    <row r="13" spans="1:15" ht="102" customHeight="1">
      <c r="B13" s="121" t="str">
        <f>'[1]Oceniający 1'!$B$13</f>
        <v xml:space="preserve">- w tym EFRR: </v>
      </c>
      <c r="C13" s="123"/>
      <c r="D13" s="431"/>
      <c r="E13" s="431"/>
      <c r="F13" s="6"/>
      <c r="G13" s="7"/>
      <c r="H13" s="8"/>
      <c r="I13" s="9"/>
    </row>
    <row r="14" spans="1:15" ht="61.5" customHeight="1">
      <c r="B14" s="430"/>
      <c r="C14" s="430"/>
      <c r="D14" s="431"/>
      <c r="E14" s="431"/>
      <c r="F14" s="6"/>
      <c r="G14" s="7"/>
      <c r="H14" s="8"/>
      <c r="I14" s="9"/>
    </row>
    <row r="15" spans="1:15" ht="66" customHeight="1">
      <c r="B15" s="48" t="s">
        <v>121</v>
      </c>
      <c r="C15" s="48"/>
      <c r="D15" s="432"/>
      <c r="E15" s="432"/>
      <c r="F15" s="11"/>
      <c r="G15" s="433" t="s">
        <v>128</v>
      </c>
      <c r="H15" s="433"/>
      <c r="I15" s="433"/>
      <c r="J15" s="282"/>
      <c r="K15" s="282"/>
    </row>
    <row r="16" spans="1:15" s="282" customFormat="1" ht="101.25" hidden="1" customHeight="1">
      <c r="A16" s="434" t="str">
        <f>B15</f>
        <v>Numer ewidencyjny wniosku:</v>
      </c>
      <c r="B16" s="434"/>
      <c r="C16" s="434"/>
      <c r="D16" s="434"/>
      <c r="E16" s="89">
        <f>D15</f>
        <v>0</v>
      </c>
      <c r="F16" s="90">
        <f>F15</f>
        <v>0</v>
      </c>
      <c r="H16" s="18"/>
      <c r="I16" s="13"/>
      <c r="J16" s="91"/>
      <c r="K16" s="88"/>
      <c r="L16" s="88"/>
      <c r="M16" s="88"/>
      <c r="N16" s="88"/>
      <c r="O16" s="88"/>
    </row>
    <row r="17" spans="1:10" s="282" customFormat="1" ht="123.75" hidden="1" customHeight="1">
      <c r="A17" s="435" t="s">
        <v>52</v>
      </c>
      <c r="B17" s="435"/>
      <c r="C17" s="435"/>
      <c r="D17" s="435"/>
      <c r="E17" s="435"/>
      <c r="F17" s="435"/>
      <c r="G17" s="435"/>
      <c r="H17" s="435"/>
      <c r="I17" s="435"/>
      <c r="J17" s="435"/>
    </row>
    <row r="18" spans="1:10" s="282" customFormat="1" ht="61.5" hidden="1" customHeight="1">
      <c r="A18" s="92" t="str">
        <f>B5</f>
        <v>OŚ PRIORYTETOWA:</v>
      </c>
      <c r="C18" s="294" t="str">
        <f>D5</f>
        <v>4. DZIEDZICTWO NATURALNE I KULTUROWE</v>
      </c>
      <c r="D18" s="423">
        <f>E5</f>
        <v>0</v>
      </c>
      <c r="E18" s="423"/>
      <c r="F18" s="423"/>
      <c r="G18" s="423"/>
      <c r="H18" s="423"/>
      <c r="I18" s="423"/>
    </row>
    <row r="19" spans="1:10" s="282" customFormat="1" ht="52.5" hidden="1" customHeight="1">
      <c r="A19" s="87"/>
      <c r="B19" s="93" t="s">
        <v>42</v>
      </c>
      <c r="C19" s="94"/>
      <c r="D19" s="424">
        <f>D9</f>
        <v>0</v>
      </c>
      <c r="E19" s="424"/>
      <c r="F19" s="424"/>
      <c r="G19" s="424"/>
      <c r="H19" s="424"/>
      <c r="I19" s="424"/>
      <c r="J19" s="425"/>
    </row>
    <row r="20" spans="1:10" s="282" customFormat="1" hidden="1">
      <c r="A20" s="87"/>
      <c r="B20" s="94"/>
      <c r="C20" s="12"/>
      <c r="D20" s="12"/>
      <c r="G20" s="4"/>
      <c r="H20" s="4"/>
      <c r="I20" s="4"/>
    </row>
    <row r="21" spans="1:10" ht="35.25" hidden="1" customHeight="1">
      <c r="B21" s="426" t="s">
        <v>55</v>
      </c>
      <c r="C21" s="426"/>
      <c r="D21" s="427" t="e">
        <f>#REF!</f>
        <v>#REF!</v>
      </c>
      <c r="E21" s="427"/>
      <c r="F21" s="427"/>
      <c r="G21" s="427"/>
      <c r="H21" s="427"/>
      <c r="I21" s="427"/>
      <c r="J21" s="428"/>
    </row>
    <row r="22" spans="1:10" ht="40.5" hidden="1" customHeight="1">
      <c r="B22" s="95" t="s">
        <v>29</v>
      </c>
      <c r="C22" s="12"/>
    </row>
    <row r="23" spans="1:10" ht="54.75" hidden="1" customHeight="1">
      <c r="B23" s="65" t="s">
        <v>30</v>
      </c>
      <c r="C23" s="283"/>
      <c r="D23" s="429"/>
      <c r="E23" s="425"/>
      <c r="F23" s="425"/>
      <c r="G23" s="425"/>
      <c r="H23" s="425"/>
      <c r="I23" s="96"/>
      <c r="J23" s="96"/>
    </row>
    <row r="24" spans="1:10" s="18" customFormat="1" ht="67.5" hidden="1" customHeight="1">
      <c r="A24" s="16"/>
      <c r="B24" s="65" t="s">
        <v>31</v>
      </c>
      <c r="C24" s="97"/>
      <c r="D24" s="429"/>
      <c r="E24" s="425"/>
      <c r="F24" s="425"/>
      <c r="G24" s="425"/>
      <c r="H24" s="425"/>
      <c r="I24" s="97"/>
      <c r="J24" s="97"/>
    </row>
    <row r="25" spans="1:10" ht="47.25" hidden="1" customHeight="1">
      <c r="B25" s="422" t="s">
        <v>5</v>
      </c>
      <c r="C25" s="422"/>
      <c r="D25" s="422"/>
      <c r="E25" s="422"/>
      <c r="F25" s="422"/>
      <c r="G25" s="422"/>
      <c r="H25" s="422"/>
      <c r="I25" s="422"/>
      <c r="J25" s="422"/>
    </row>
    <row r="26" spans="1:10" ht="96" hidden="1" customHeight="1">
      <c r="A26" s="98" t="s">
        <v>20</v>
      </c>
      <c r="B26" s="416" t="s">
        <v>126</v>
      </c>
      <c r="C26" s="416"/>
      <c r="D26" s="416"/>
      <c r="E26" s="416"/>
      <c r="F26" s="416"/>
      <c r="G26" s="416"/>
      <c r="H26" s="416"/>
      <c r="I26" s="416"/>
      <c r="J26" s="416"/>
    </row>
    <row r="27" spans="1:10" ht="116.25" hidden="1" customHeight="1">
      <c r="A27" s="98" t="s">
        <v>21</v>
      </c>
      <c r="B27" s="416" t="s">
        <v>2</v>
      </c>
      <c r="C27" s="416"/>
      <c r="D27" s="416"/>
      <c r="E27" s="416"/>
      <c r="F27" s="416"/>
      <c r="G27" s="416"/>
      <c r="H27" s="416"/>
      <c r="I27" s="416"/>
      <c r="J27" s="416"/>
    </row>
    <row r="28" spans="1:10" ht="93.75" hidden="1" customHeight="1">
      <c r="A28" s="98" t="s">
        <v>22</v>
      </c>
      <c r="B28" s="416" t="s">
        <v>3</v>
      </c>
      <c r="C28" s="416"/>
      <c r="D28" s="416"/>
      <c r="E28" s="416"/>
      <c r="F28" s="416"/>
      <c r="G28" s="416"/>
      <c r="H28" s="416"/>
      <c r="I28" s="416"/>
      <c r="J28" s="416"/>
    </row>
    <row r="29" spans="1:10" ht="83.25" hidden="1" customHeight="1">
      <c r="A29" s="98" t="s">
        <v>23</v>
      </c>
      <c r="B29" s="416" t="s">
        <v>4</v>
      </c>
      <c r="C29" s="416"/>
      <c r="D29" s="416"/>
      <c r="E29" s="416"/>
      <c r="F29" s="416"/>
      <c r="G29" s="416"/>
      <c r="H29" s="416"/>
      <c r="I29" s="416"/>
      <c r="J29" s="416"/>
    </row>
    <row r="30" spans="1:10" ht="56.25" hidden="1" customHeight="1">
      <c r="A30" s="98" t="s">
        <v>24</v>
      </c>
      <c r="B30" s="416" t="s">
        <v>27</v>
      </c>
      <c r="C30" s="416"/>
      <c r="D30" s="416"/>
      <c r="E30" s="416"/>
      <c r="F30" s="416"/>
      <c r="G30" s="416"/>
      <c r="H30" s="416"/>
      <c r="I30" s="416"/>
      <c r="J30" s="416"/>
    </row>
    <row r="31" spans="1:10" ht="60.75" hidden="1" customHeight="1">
      <c r="A31" s="98" t="s">
        <v>25</v>
      </c>
      <c r="B31" s="416" t="s">
        <v>28</v>
      </c>
      <c r="C31" s="416"/>
      <c r="D31" s="416"/>
      <c r="E31" s="416"/>
      <c r="F31" s="416"/>
      <c r="G31" s="416"/>
      <c r="H31" s="416"/>
      <c r="I31" s="416"/>
      <c r="J31" s="416"/>
    </row>
    <row r="32" spans="1:10" ht="90" hidden="1" customHeight="1">
      <c r="A32" s="98" t="s">
        <v>26</v>
      </c>
      <c r="B32" s="416" t="s">
        <v>48</v>
      </c>
      <c r="C32" s="416"/>
      <c r="D32" s="416"/>
      <c r="E32" s="416"/>
      <c r="F32" s="416"/>
      <c r="G32" s="416"/>
      <c r="H32" s="416"/>
      <c r="I32" s="416"/>
      <c r="J32" s="416"/>
    </row>
    <row r="33" spans="1:13" ht="115.5" hidden="1" customHeight="1">
      <c r="B33" s="99" t="s">
        <v>32</v>
      </c>
      <c r="C33" s="417"/>
      <c r="D33" s="417"/>
      <c r="E33" s="418"/>
      <c r="F33" s="418"/>
      <c r="G33" s="100"/>
      <c r="H33" s="419" t="s">
        <v>46</v>
      </c>
      <c r="I33" s="419"/>
      <c r="J33" s="419"/>
    </row>
    <row r="34" spans="1:13" s="18" customFormat="1" ht="77.25" customHeight="1">
      <c r="A34" s="16"/>
      <c r="B34" s="288" t="str">
        <f>B15</f>
        <v>Numer ewidencyjny wniosku:</v>
      </c>
      <c r="C34" s="250">
        <f>C15</f>
        <v>0</v>
      </c>
      <c r="D34" s="420"/>
      <c r="E34" s="421"/>
      <c r="F34" s="17"/>
    </row>
    <row r="35" spans="1:13" s="47" customFormat="1" ht="66.75" customHeight="1">
      <c r="A35" s="411" t="s">
        <v>91</v>
      </c>
      <c r="B35" s="411"/>
      <c r="C35" s="411"/>
      <c r="D35" s="411"/>
      <c r="E35" s="411"/>
      <c r="F35" s="411"/>
      <c r="G35" s="411"/>
      <c r="H35" s="411"/>
      <c r="I35" s="411"/>
      <c r="J35" s="411"/>
    </row>
    <row r="36" spans="1:13" s="47" customFormat="1" ht="38.25" customHeight="1">
      <c r="A36" s="19"/>
      <c r="B36" s="284"/>
      <c r="C36" s="284"/>
      <c r="D36" s="284"/>
      <c r="E36" s="284"/>
      <c r="F36" s="284"/>
      <c r="G36" s="284"/>
      <c r="H36" s="284"/>
      <c r="I36" s="284"/>
      <c r="J36" s="284"/>
    </row>
    <row r="37" spans="1:13" s="47" customFormat="1" ht="79.5" customHeight="1">
      <c r="A37" s="19"/>
      <c r="B37" s="411" t="s">
        <v>76</v>
      </c>
      <c r="C37" s="411"/>
      <c r="D37" s="411"/>
      <c r="E37" s="411"/>
      <c r="F37" s="411"/>
      <c r="G37" s="411"/>
      <c r="H37" s="411"/>
      <c r="I37" s="411"/>
      <c r="J37" s="411"/>
    </row>
    <row r="38" spans="1:13" s="47" customFormat="1" ht="69" customHeight="1" thickBot="1">
      <c r="A38" s="412" t="s">
        <v>75</v>
      </c>
      <c r="B38" s="412"/>
      <c r="C38" s="412"/>
      <c r="D38" s="412"/>
      <c r="E38" s="412"/>
      <c r="F38" s="412"/>
      <c r="G38" s="412"/>
      <c r="H38" s="412"/>
      <c r="I38" s="412"/>
      <c r="J38" s="412"/>
    </row>
    <row r="39" spans="1:13" s="101" customFormat="1" ht="66.75" customHeight="1" thickTop="1">
      <c r="A39" s="201" t="s">
        <v>14</v>
      </c>
      <c r="B39" s="202" t="s">
        <v>58</v>
      </c>
      <c r="C39" s="203"/>
      <c r="D39" s="413" t="s">
        <v>59</v>
      </c>
      <c r="E39" s="414"/>
      <c r="F39" s="414"/>
      <c r="G39" s="415"/>
      <c r="H39" s="204" t="s">
        <v>6</v>
      </c>
      <c r="I39" s="204" t="s">
        <v>7</v>
      </c>
      <c r="J39" s="205" t="s">
        <v>8</v>
      </c>
      <c r="K39" s="120"/>
      <c r="L39" s="120"/>
      <c r="M39" s="120"/>
    </row>
    <row r="40" spans="1:13" ht="111.75" customHeight="1">
      <c r="A40" s="25">
        <v>1</v>
      </c>
      <c r="B40" s="403" t="s">
        <v>60</v>
      </c>
      <c r="C40" s="404"/>
      <c r="D40" s="405" t="s">
        <v>61</v>
      </c>
      <c r="E40" s="406"/>
      <c r="F40" s="406"/>
      <c r="G40" s="407"/>
      <c r="H40" s="26"/>
      <c r="I40" s="26"/>
      <c r="J40" s="27"/>
    </row>
    <row r="41" spans="1:13" ht="331.5" customHeight="1">
      <c r="A41" s="25">
        <v>2</v>
      </c>
      <c r="B41" s="403" t="s">
        <v>62</v>
      </c>
      <c r="C41" s="404"/>
      <c r="D41" s="405" t="s">
        <v>136</v>
      </c>
      <c r="E41" s="406"/>
      <c r="F41" s="406"/>
      <c r="G41" s="407"/>
      <c r="H41" s="26"/>
      <c r="I41" s="26"/>
      <c r="J41" s="27"/>
    </row>
    <row r="42" spans="1:13" ht="82.5" customHeight="1">
      <c r="A42" s="25">
        <v>3</v>
      </c>
      <c r="B42" s="403" t="s">
        <v>63</v>
      </c>
      <c r="C42" s="404"/>
      <c r="D42" s="405" t="s">
        <v>64</v>
      </c>
      <c r="E42" s="406"/>
      <c r="F42" s="406"/>
      <c r="G42" s="407"/>
      <c r="H42" s="26"/>
      <c r="I42" s="26"/>
      <c r="J42" s="27"/>
    </row>
    <row r="43" spans="1:13" ht="262.5" customHeight="1">
      <c r="A43" s="25">
        <v>4</v>
      </c>
      <c r="B43" s="403" t="s">
        <v>65</v>
      </c>
      <c r="C43" s="404"/>
      <c r="D43" s="405" t="s">
        <v>66</v>
      </c>
      <c r="E43" s="406"/>
      <c r="F43" s="406"/>
      <c r="G43" s="407"/>
      <c r="H43" s="26"/>
      <c r="I43" s="26"/>
      <c r="J43" s="27"/>
    </row>
    <row r="44" spans="1:13" ht="322.5" customHeight="1">
      <c r="A44" s="25">
        <v>5</v>
      </c>
      <c r="B44" s="403" t="s">
        <v>67</v>
      </c>
      <c r="C44" s="404"/>
      <c r="D44" s="405" t="s">
        <v>122</v>
      </c>
      <c r="E44" s="406"/>
      <c r="F44" s="406"/>
      <c r="G44" s="407"/>
      <c r="H44" s="26"/>
      <c r="I44" s="26"/>
      <c r="J44" s="27"/>
    </row>
    <row r="45" spans="1:13" ht="147.75" customHeight="1">
      <c r="A45" s="25">
        <v>6</v>
      </c>
      <c r="B45" s="403" t="s">
        <v>68</v>
      </c>
      <c r="C45" s="404"/>
      <c r="D45" s="405" t="s">
        <v>69</v>
      </c>
      <c r="E45" s="406"/>
      <c r="F45" s="406"/>
      <c r="G45" s="407"/>
      <c r="H45" s="26"/>
      <c r="I45" s="26"/>
      <c r="J45" s="27"/>
    </row>
    <row r="46" spans="1:13" s="274" customFormat="1" ht="169.5" customHeight="1">
      <c r="A46" s="25">
        <v>7</v>
      </c>
      <c r="B46" s="403" t="s">
        <v>163</v>
      </c>
      <c r="C46" s="404"/>
      <c r="D46" s="405" t="s">
        <v>137</v>
      </c>
      <c r="E46" s="406"/>
      <c r="F46" s="406"/>
      <c r="G46" s="407"/>
      <c r="H46" s="272"/>
      <c r="I46" s="272"/>
      <c r="J46" s="273"/>
    </row>
    <row r="47" spans="1:13" ht="147" customHeight="1">
      <c r="A47" s="25">
        <v>8</v>
      </c>
      <c r="B47" s="403" t="s">
        <v>70</v>
      </c>
      <c r="C47" s="404"/>
      <c r="D47" s="405" t="s">
        <v>71</v>
      </c>
      <c r="E47" s="406"/>
      <c r="F47" s="406"/>
      <c r="G47" s="407"/>
      <c r="H47" s="26"/>
      <c r="I47" s="26"/>
      <c r="J47" s="27"/>
    </row>
    <row r="48" spans="1:13" ht="123" customHeight="1">
      <c r="A48" s="25">
        <v>9</v>
      </c>
      <c r="B48" s="403" t="s">
        <v>72</v>
      </c>
      <c r="C48" s="404"/>
      <c r="D48" s="405" t="s">
        <v>73</v>
      </c>
      <c r="E48" s="406"/>
      <c r="F48" s="406"/>
      <c r="G48" s="407"/>
      <c r="H48" s="26"/>
      <c r="I48" s="26"/>
      <c r="J48" s="27"/>
    </row>
    <row r="49" spans="1:13" ht="27.75" customHeight="1">
      <c r="A49" s="25"/>
      <c r="B49" s="408"/>
      <c r="C49" s="409"/>
      <c r="D49" s="408"/>
      <c r="E49" s="410"/>
      <c r="F49" s="410"/>
      <c r="G49" s="409"/>
      <c r="H49" s="26"/>
      <c r="I49" s="26"/>
      <c r="J49" s="27"/>
    </row>
    <row r="50" spans="1:13" ht="82.5" customHeight="1">
      <c r="A50" s="25"/>
      <c r="B50" s="392" t="s">
        <v>74</v>
      </c>
      <c r="C50" s="393"/>
      <c r="D50" s="393"/>
      <c r="E50" s="393"/>
      <c r="F50" s="393"/>
      <c r="G50" s="393"/>
      <c r="H50" s="393"/>
      <c r="I50" s="393"/>
      <c r="J50" s="394"/>
    </row>
    <row r="51" spans="1:13" ht="36.75" customHeight="1">
      <c r="A51" s="25"/>
      <c r="B51" s="395" t="s">
        <v>75</v>
      </c>
      <c r="C51" s="396"/>
      <c r="D51" s="396"/>
      <c r="E51" s="396"/>
      <c r="F51" s="396"/>
      <c r="G51" s="396"/>
      <c r="H51" s="396"/>
      <c r="I51" s="396"/>
      <c r="J51" s="397"/>
    </row>
    <row r="52" spans="1:13" s="102" customFormat="1" ht="79.5" customHeight="1">
      <c r="A52" s="28" t="s">
        <v>14</v>
      </c>
      <c r="B52" s="398" t="s">
        <v>58</v>
      </c>
      <c r="C52" s="399"/>
      <c r="D52" s="400" t="s">
        <v>59</v>
      </c>
      <c r="E52" s="401"/>
      <c r="F52" s="401"/>
      <c r="G52" s="402"/>
      <c r="H52" s="23" t="s">
        <v>6</v>
      </c>
      <c r="I52" s="23" t="s">
        <v>7</v>
      </c>
      <c r="J52" s="24" t="s">
        <v>8</v>
      </c>
      <c r="K52" s="119"/>
      <c r="L52" s="119"/>
      <c r="M52" s="119"/>
    </row>
    <row r="53" spans="1:13" ht="99" customHeight="1">
      <c r="A53" s="25" t="s">
        <v>9</v>
      </c>
      <c r="B53" s="380" t="s">
        <v>138</v>
      </c>
      <c r="C53" s="382"/>
      <c r="D53" s="386" t="s">
        <v>139</v>
      </c>
      <c r="E53" s="387"/>
      <c r="F53" s="387"/>
      <c r="G53" s="388"/>
      <c r="H53" s="26"/>
      <c r="I53" s="26"/>
      <c r="J53" s="27"/>
    </row>
    <row r="54" spans="1:13" ht="105" customHeight="1">
      <c r="A54" s="25" t="s">
        <v>10</v>
      </c>
      <c r="B54" s="380" t="s">
        <v>140</v>
      </c>
      <c r="C54" s="382"/>
      <c r="D54" s="386" t="s">
        <v>141</v>
      </c>
      <c r="E54" s="387"/>
      <c r="F54" s="387"/>
      <c r="G54" s="388"/>
      <c r="H54" s="26"/>
      <c r="I54" s="26"/>
      <c r="J54" s="27"/>
    </row>
    <row r="55" spans="1:13" ht="105" customHeight="1">
      <c r="A55" s="25" t="s">
        <v>11</v>
      </c>
      <c r="B55" s="380" t="s">
        <v>83</v>
      </c>
      <c r="C55" s="382"/>
      <c r="D55" s="386" t="s">
        <v>164</v>
      </c>
      <c r="E55" s="387"/>
      <c r="F55" s="387"/>
      <c r="G55" s="388"/>
      <c r="H55" s="26"/>
      <c r="I55" s="26"/>
      <c r="J55" s="27"/>
    </row>
    <row r="56" spans="1:13" ht="105" customHeight="1">
      <c r="A56" s="25" t="s">
        <v>12</v>
      </c>
      <c r="B56" s="380" t="s">
        <v>143</v>
      </c>
      <c r="C56" s="382"/>
      <c r="D56" s="386" t="s">
        <v>144</v>
      </c>
      <c r="E56" s="387"/>
      <c r="F56" s="387"/>
      <c r="G56" s="388"/>
      <c r="H56" s="26"/>
      <c r="I56" s="26"/>
      <c r="J56" s="27"/>
    </row>
    <row r="57" spans="1:13" ht="115.5" customHeight="1">
      <c r="A57" s="25" t="s">
        <v>13</v>
      </c>
      <c r="B57" s="380" t="s">
        <v>145</v>
      </c>
      <c r="C57" s="382"/>
      <c r="D57" s="386" t="s">
        <v>146</v>
      </c>
      <c r="E57" s="387"/>
      <c r="F57" s="387"/>
      <c r="G57" s="388"/>
      <c r="H57" s="26"/>
      <c r="I57" s="26"/>
      <c r="J57" s="27"/>
    </row>
    <row r="58" spans="1:13" ht="154.5" customHeight="1" thickBot="1">
      <c r="A58" s="25" t="s">
        <v>97</v>
      </c>
      <c r="B58" s="380" t="s">
        <v>106</v>
      </c>
      <c r="C58" s="382"/>
      <c r="D58" s="386" t="s">
        <v>84</v>
      </c>
      <c r="E58" s="387"/>
      <c r="F58" s="387"/>
      <c r="G58" s="388"/>
      <c r="H58" s="26"/>
      <c r="I58" s="26"/>
      <c r="J58" s="27"/>
    </row>
    <row r="59" spans="1:13" ht="57.75" hidden="1" customHeight="1" thickBot="1">
      <c r="A59" s="29"/>
      <c r="B59" s="30"/>
      <c r="C59" s="30"/>
      <c r="D59" s="30"/>
      <c r="E59" s="30"/>
      <c r="F59" s="30"/>
      <c r="G59" s="30"/>
      <c r="H59" s="31"/>
      <c r="I59" s="31"/>
      <c r="J59" s="31"/>
    </row>
    <row r="60" spans="1:13" ht="74.25" customHeight="1" thickTop="1">
      <c r="A60" s="32" t="s">
        <v>14</v>
      </c>
      <c r="B60" s="389" t="s">
        <v>33</v>
      </c>
      <c r="C60" s="390"/>
      <c r="D60" s="390"/>
      <c r="E60" s="390"/>
      <c r="F60" s="390"/>
      <c r="G60" s="391"/>
      <c r="H60" s="33" t="s">
        <v>34</v>
      </c>
      <c r="I60" s="34"/>
      <c r="J60" s="35" t="s">
        <v>35</v>
      </c>
    </row>
    <row r="61" spans="1:13" ht="48" customHeight="1">
      <c r="A61" s="25" t="s">
        <v>9</v>
      </c>
      <c r="B61" s="351" t="s">
        <v>77</v>
      </c>
      <c r="C61" s="351"/>
      <c r="D61" s="351"/>
      <c r="E61" s="351"/>
      <c r="F61" s="351"/>
      <c r="G61" s="351"/>
      <c r="H61" s="378"/>
      <c r="I61" s="379"/>
      <c r="J61" s="36"/>
    </row>
    <row r="62" spans="1:13" ht="48" customHeight="1">
      <c r="A62" s="25" t="s">
        <v>10</v>
      </c>
      <c r="B62" s="351" t="s">
        <v>36</v>
      </c>
      <c r="C62" s="351"/>
      <c r="D62" s="351"/>
      <c r="E62" s="351"/>
      <c r="F62" s="351"/>
      <c r="G62" s="351"/>
      <c r="H62" s="378"/>
      <c r="I62" s="379"/>
      <c r="J62" s="36"/>
    </row>
    <row r="63" spans="1:13" ht="48" customHeight="1">
      <c r="A63" s="37" t="s">
        <v>11</v>
      </c>
      <c r="B63" s="380" t="s">
        <v>131</v>
      </c>
      <c r="C63" s="381"/>
      <c r="D63" s="381"/>
      <c r="E63" s="381"/>
      <c r="F63" s="381"/>
      <c r="G63" s="382"/>
      <c r="H63" s="378"/>
      <c r="I63" s="379"/>
      <c r="J63" s="38"/>
    </row>
    <row r="64" spans="1:13" ht="48" customHeight="1" thickBot="1">
      <c r="A64" s="39" t="s">
        <v>12</v>
      </c>
      <c r="B64" s="383" t="s">
        <v>133</v>
      </c>
      <c r="C64" s="383"/>
      <c r="D64" s="383"/>
      <c r="E64" s="383"/>
      <c r="F64" s="383"/>
      <c r="G64" s="383"/>
      <c r="H64" s="384"/>
      <c r="I64" s="385"/>
      <c r="J64" s="40"/>
    </row>
    <row r="65" spans="1:11" ht="48" customHeight="1" thickTop="1">
      <c r="A65" s="29"/>
      <c r="B65" s="41"/>
      <c r="C65" s="42"/>
      <c r="D65" s="42"/>
      <c r="E65" s="42"/>
      <c r="F65" s="41"/>
      <c r="G65" s="41"/>
      <c r="H65" s="43"/>
      <c r="I65" s="43"/>
      <c r="J65" s="43"/>
    </row>
    <row r="66" spans="1:11" ht="122.25" customHeight="1">
      <c r="A66" s="44"/>
      <c r="B66" s="45" t="s">
        <v>43</v>
      </c>
      <c r="C66" s="46"/>
      <c r="D66" s="47"/>
      <c r="E66" s="47"/>
      <c r="F66" s="375"/>
      <c r="G66" s="376"/>
      <c r="H66" s="365" t="s">
        <v>47</v>
      </c>
      <c r="I66" s="365"/>
      <c r="J66" s="365"/>
    </row>
    <row r="67" spans="1:11" s="18" customFormat="1" ht="60" customHeight="1">
      <c r="A67" s="16"/>
      <c r="B67" s="288" t="str">
        <f>B15</f>
        <v>Numer ewidencyjny wniosku:</v>
      </c>
      <c r="C67" s="251">
        <f>D15</f>
        <v>0</v>
      </c>
      <c r="D67" s="366"/>
      <c r="E67" s="366"/>
      <c r="F67" s="17"/>
    </row>
    <row r="68" spans="1:11" ht="104.25" customHeight="1">
      <c r="A68" s="311" t="s">
        <v>105</v>
      </c>
      <c r="B68" s="311"/>
      <c r="C68" s="311"/>
      <c r="D68" s="311"/>
      <c r="E68" s="311"/>
      <c r="F68" s="311"/>
      <c r="G68" s="311"/>
      <c r="H68" s="311"/>
      <c r="I68" s="311"/>
      <c r="J68" s="311"/>
    </row>
    <row r="69" spans="1:11" ht="408.95" customHeight="1">
      <c r="D69" s="50"/>
    </row>
    <row r="70" spans="1:11" ht="409.5" customHeight="1">
      <c r="D70" s="50"/>
      <c r="F70" s="363"/>
      <c r="G70" s="364"/>
      <c r="H70" s="286"/>
      <c r="I70" s="286"/>
    </row>
    <row r="71" spans="1:11" ht="325.5" customHeight="1">
      <c r="D71" s="50"/>
      <c r="F71" s="285"/>
      <c r="G71" s="286"/>
      <c r="H71" s="286"/>
      <c r="I71" s="286"/>
    </row>
    <row r="72" spans="1:11" s="10" customFormat="1" ht="69" customHeight="1">
      <c r="A72" s="87"/>
      <c r="B72" s="48"/>
      <c r="C72" s="377" t="s">
        <v>88</v>
      </c>
      <c r="D72" s="377"/>
      <c r="E72" s="377"/>
      <c r="F72" s="377"/>
      <c r="G72" s="377"/>
      <c r="H72" s="49"/>
      <c r="I72" s="49"/>
    </row>
    <row r="73" spans="1:11" ht="119.25" customHeight="1">
      <c r="B73" s="45" t="s">
        <v>43</v>
      </c>
      <c r="C73" s="288"/>
      <c r="D73" s="50"/>
      <c r="F73" s="363"/>
      <c r="G73" s="364"/>
      <c r="H73" s="365" t="s">
        <v>46</v>
      </c>
      <c r="I73" s="365"/>
      <c r="J73" s="365"/>
      <c r="K73" s="103"/>
    </row>
    <row r="74" spans="1:11" s="18" customFormat="1" ht="63" customHeight="1">
      <c r="A74" s="16"/>
      <c r="B74" s="288" t="str">
        <f>B15</f>
        <v>Numer ewidencyjny wniosku:</v>
      </c>
      <c r="C74" s="251">
        <f>D15</f>
        <v>0</v>
      </c>
      <c r="D74" s="366"/>
      <c r="E74" s="366"/>
      <c r="F74" s="17"/>
    </row>
    <row r="75" spans="1:11" ht="55.5" customHeight="1">
      <c r="B75" s="367" t="s">
        <v>89</v>
      </c>
      <c r="C75" s="367"/>
      <c r="D75" s="367"/>
      <c r="E75" s="367"/>
      <c r="F75" s="367"/>
      <c r="G75" s="367"/>
      <c r="H75" s="367"/>
      <c r="I75" s="367"/>
      <c r="J75" s="367"/>
    </row>
    <row r="76" spans="1:11" ht="90" customHeight="1">
      <c r="B76" s="368" t="s">
        <v>78</v>
      </c>
      <c r="C76" s="368"/>
      <c r="D76" s="368"/>
      <c r="E76" s="368"/>
      <c r="F76" s="368"/>
      <c r="G76" s="368"/>
      <c r="H76" s="368"/>
      <c r="I76" s="368"/>
      <c r="J76" s="368"/>
    </row>
    <row r="77" spans="1:11" ht="42" customHeight="1" thickBot="1">
      <c r="B77" s="104"/>
      <c r="C77" s="16"/>
      <c r="D77" s="105"/>
    </row>
    <row r="78" spans="1:11" ht="72.75" customHeight="1" thickTop="1">
      <c r="A78" s="369" t="s">
        <v>14</v>
      </c>
      <c r="B78" s="357" t="s">
        <v>15</v>
      </c>
      <c r="C78" s="371"/>
      <c r="D78" s="373" t="s">
        <v>17</v>
      </c>
      <c r="E78" s="373" t="s">
        <v>16</v>
      </c>
      <c r="F78" s="373" t="s">
        <v>44</v>
      </c>
      <c r="G78" s="355" t="s">
        <v>41</v>
      </c>
      <c r="H78" s="356"/>
      <c r="I78" s="357" t="s">
        <v>57</v>
      </c>
      <c r="J78" s="358"/>
    </row>
    <row r="79" spans="1:11" s="52" customFormat="1" ht="115.5" customHeight="1">
      <c r="A79" s="370"/>
      <c r="B79" s="359"/>
      <c r="C79" s="372"/>
      <c r="D79" s="374"/>
      <c r="E79" s="374"/>
      <c r="F79" s="374"/>
      <c r="G79" s="51" t="s">
        <v>45</v>
      </c>
      <c r="H79" s="51" t="s">
        <v>38</v>
      </c>
      <c r="I79" s="359"/>
      <c r="J79" s="360"/>
    </row>
    <row r="80" spans="1:11" ht="116.25" customHeight="1">
      <c r="A80" s="287">
        <v>1</v>
      </c>
      <c r="B80" s="351" t="s">
        <v>147</v>
      </c>
      <c r="C80" s="361"/>
      <c r="D80" s="56" t="s">
        <v>86</v>
      </c>
      <c r="E80" s="54">
        <v>4</v>
      </c>
      <c r="F80" s="287">
        <v>16</v>
      </c>
      <c r="G80" s="55"/>
      <c r="H80" s="55">
        <f>IF((G80&lt;=4),E80*G80,"bład")</f>
        <v>0</v>
      </c>
      <c r="I80" s="362"/>
      <c r="J80" s="362"/>
    </row>
    <row r="81" spans="1:11" ht="127.5" customHeight="1">
      <c r="A81" s="287">
        <v>2</v>
      </c>
      <c r="B81" s="351" t="s">
        <v>148</v>
      </c>
      <c r="C81" s="351"/>
      <c r="D81" s="56" t="s">
        <v>155</v>
      </c>
      <c r="E81" s="54">
        <v>5</v>
      </c>
      <c r="F81" s="287">
        <v>10</v>
      </c>
      <c r="G81" s="55"/>
      <c r="H81" s="55">
        <f>IF((G81&lt;=2),E81*G81,"bład")</f>
        <v>0</v>
      </c>
      <c r="I81" s="362"/>
      <c r="J81" s="362"/>
    </row>
    <row r="82" spans="1:11" ht="123.75" customHeight="1">
      <c r="A82" s="287">
        <v>3</v>
      </c>
      <c r="B82" s="351" t="s">
        <v>149</v>
      </c>
      <c r="C82" s="351"/>
      <c r="D82" s="56" t="s">
        <v>86</v>
      </c>
      <c r="E82" s="54">
        <v>2</v>
      </c>
      <c r="F82" s="287">
        <v>8</v>
      </c>
      <c r="G82" s="55"/>
      <c r="H82" s="55">
        <f>IF((G82&lt;=4),E82*G82,"bład")</f>
        <v>0</v>
      </c>
      <c r="I82" s="352"/>
      <c r="J82" s="353"/>
    </row>
    <row r="83" spans="1:11" ht="82.5" customHeight="1">
      <c r="A83" s="287">
        <v>4</v>
      </c>
      <c r="B83" s="351" t="s">
        <v>150</v>
      </c>
      <c r="C83" s="351"/>
      <c r="D83" s="56" t="s">
        <v>86</v>
      </c>
      <c r="E83" s="54">
        <v>2</v>
      </c>
      <c r="F83" s="287">
        <v>8</v>
      </c>
      <c r="G83" s="55"/>
      <c r="H83" s="55">
        <f>IF((G83&lt;=4),E83*G83,"bład")</f>
        <v>0</v>
      </c>
      <c r="I83" s="350"/>
      <c r="J83" s="350"/>
    </row>
    <row r="84" spans="1:11" ht="85.5" customHeight="1">
      <c r="A84" s="287">
        <v>5</v>
      </c>
      <c r="B84" s="351" t="s">
        <v>151</v>
      </c>
      <c r="C84" s="351"/>
      <c r="D84" s="56" t="s">
        <v>86</v>
      </c>
      <c r="E84" s="54">
        <v>2</v>
      </c>
      <c r="F84" s="287">
        <v>8</v>
      </c>
      <c r="G84" s="55"/>
      <c r="H84" s="55">
        <f>IF((G84&lt;=4),E84*G84,"bład")</f>
        <v>0</v>
      </c>
      <c r="I84" s="350"/>
      <c r="J84" s="354"/>
    </row>
    <row r="85" spans="1:11" ht="85.5" customHeight="1">
      <c r="A85" s="287">
        <v>6</v>
      </c>
      <c r="B85" s="342" t="s">
        <v>152</v>
      </c>
      <c r="C85" s="342"/>
      <c r="D85" s="56" t="s">
        <v>155</v>
      </c>
      <c r="E85" s="54">
        <v>2</v>
      </c>
      <c r="F85" s="287">
        <v>4</v>
      </c>
      <c r="G85" s="55"/>
      <c r="H85" s="55">
        <f>IF((G85&lt;=2),E85*G85,"bład")</f>
        <v>0</v>
      </c>
      <c r="I85" s="350"/>
      <c r="J85" s="350"/>
    </row>
    <row r="86" spans="1:11" ht="85.5" customHeight="1">
      <c r="A86" s="287">
        <v>7</v>
      </c>
      <c r="B86" s="342" t="s">
        <v>153</v>
      </c>
      <c r="C86" s="342"/>
      <c r="D86" s="56" t="s">
        <v>156</v>
      </c>
      <c r="E86" s="54">
        <v>1</v>
      </c>
      <c r="F86" s="287">
        <v>3</v>
      </c>
      <c r="G86" s="55"/>
      <c r="H86" s="55">
        <f>IF((G86&lt;=3),E86*G86,"bład")</f>
        <v>0</v>
      </c>
      <c r="I86" s="343"/>
      <c r="J86" s="344"/>
    </row>
    <row r="87" spans="1:11" ht="85.5" customHeight="1">
      <c r="A87" s="287">
        <v>8</v>
      </c>
      <c r="B87" s="342" t="s">
        <v>154</v>
      </c>
      <c r="C87" s="342"/>
      <c r="D87" s="56" t="s">
        <v>86</v>
      </c>
      <c r="E87" s="54">
        <v>2</v>
      </c>
      <c r="F87" s="287">
        <v>8</v>
      </c>
      <c r="G87" s="55"/>
      <c r="H87" s="55">
        <f>IF((G87&lt;=4),E87*G87,"bład")</f>
        <v>0</v>
      </c>
      <c r="I87" s="343"/>
      <c r="J87" s="344"/>
    </row>
    <row r="88" spans="1:11" ht="85.5" customHeight="1">
      <c r="A88" s="287">
        <v>9</v>
      </c>
      <c r="B88" s="342" t="s">
        <v>85</v>
      </c>
      <c r="C88" s="342"/>
      <c r="D88" s="56" t="s">
        <v>87</v>
      </c>
      <c r="E88" s="54">
        <v>2</v>
      </c>
      <c r="F88" s="287">
        <v>8</v>
      </c>
      <c r="G88" s="55"/>
      <c r="H88" s="55">
        <f>IF((G88&lt;=4),E88*G88,"bład")</f>
        <v>0</v>
      </c>
      <c r="I88" s="343"/>
      <c r="J88" s="344"/>
    </row>
    <row r="89" spans="1:11" ht="105" customHeight="1" thickBot="1">
      <c r="A89" s="275"/>
      <c r="B89" s="345" t="s">
        <v>18</v>
      </c>
      <c r="C89" s="346"/>
      <c r="D89" s="276"/>
      <c r="E89" s="276"/>
      <c r="F89" s="277">
        <f>SUM(F80:F88)</f>
        <v>73</v>
      </c>
      <c r="G89" s="276"/>
      <c r="H89" s="278">
        <f>SUM(H80:H88)</f>
        <v>0</v>
      </c>
      <c r="I89" s="345"/>
      <c r="J89" s="347"/>
    </row>
    <row r="90" spans="1:11" ht="180" customHeight="1" thickTop="1">
      <c r="A90" s="29"/>
      <c r="B90" s="45" t="s">
        <v>43</v>
      </c>
      <c r="C90" s="57"/>
      <c r="D90" s="57"/>
      <c r="E90" s="57"/>
      <c r="F90" s="58"/>
      <c r="G90" s="57"/>
      <c r="H90" s="348" t="s">
        <v>46</v>
      </c>
      <c r="I90" s="348"/>
      <c r="J90" s="348"/>
    </row>
    <row r="91" spans="1:11" s="18" customFormat="1" ht="79.5" customHeight="1" thickBot="1">
      <c r="A91" s="16"/>
      <c r="B91" s="288" t="str">
        <f>B15</f>
        <v>Numer ewidencyjny wniosku:</v>
      </c>
      <c r="C91" s="233">
        <f>D15</f>
        <v>0</v>
      </c>
      <c r="D91" s="349"/>
      <c r="E91" s="349"/>
      <c r="F91" s="59"/>
      <c r="G91" s="60"/>
      <c r="H91" s="60"/>
      <c r="I91" s="60"/>
      <c r="J91" s="60"/>
      <c r="K91" s="60"/>
    </row>
    <row r="92" spans="1:11" s="282" customFormat="1" ht="51.75" customHeight="1" thickTop="1" thickBot="1">
      <c r="A92" s="330" t="s">
        <v>98</v>
      </c>
      <c r="B92" s="331"/>
      <c r="C92" s="331"/>
      <c r="D92" s="331"/>
      <c r="E92" s="331"/>
      <c r="F92" s="331"/>
      <c r="G92" s="331"/>
      <c r="H92" s="331"/>
      <c r="I92" s="331"/>
      <c r="J92" s="331"/>
      <c r="K92" s="332"/>
    </row>
    <row r="93" spans="1:11" s="282" customFormat="1" ht="57" customHeight="1" thickTop="1">
      <c r="A93" s="32" t="s">
        <v>14</v>
      </c>
      <c r="B93" s="291" t="s">
        <v>15</v>
      </c>
      <c r="C93" s="333" t="s">
        <v>19</v>
      </c>
      <c r="D93" s="334"/>
      <c r="E93" s="334"/>
      <c r="F93" s="334"/>
      <c r="G93" s="334"/>
      <c r="H93" s="334"/>
      <c r="I93" s="334"/>
      <c r="J93" s="334"/>
      <c r="K93" s="335"/>
    </row>
    <row r="94" spans="1:11" s="295" customFormat="1" ht="277.5" customHeight="1">
      <c r="A94" s="320">
        <v>1</v>
      </c>
      <c r="B94" s="322" t="s">
        <v>147</v>
      </c>
      <c r="C94" s="336" t="s">
        <v>176</v>
      </c>
      <c r="D94" s="337"/>
      <c r="E94" s="337"/>
      <c r="F94" s="337"/>
      <c r="G94" s="337"/>
      <c r="H94" s="337"/>
      <c r="I94" s="337"/>
      <c r="J94" s="337"/>
      <c r="K94" s="338"/>
    </row>
    <row r="95" spans="1:11" s="282" customFormat="1" ht="222" customHeight="1">
      <c r="A95" s="321"/>
      <c r="B95" s="323"/>
      <c r="C95" s="339" t="s">
        <v>166</v>
      </c>
      <c r="D95" s="340"/>
      <c r="E95" s="340"/>
      <c r="F95" s="340"/>
      <c r="G95" s="340"/>
      <c r="H95" s="340"/>
      <c r="I95" s="340"/>
      <c r="J95" s="340"/>
      <c r="K95" s="341"/>
    </row>
    <row r="96" spans="1:11" ht="154.5" customHeight="1">
      <c r="A96" s="240">
        <f>1+A94</f>
        <v>2</v>
      </c>
      <c r="B96" s="68" t="s">
        <v>148</v>
      </c>
      <c r="C96" s="312" t="s">
        <v>157</v>
      </c>
      <c r="D96" s="313"/>
      <c r="E96" s="313"/>
      <c r="F96" s="313"/>
      <c r="G96" s="313"/>
      <c r="H96" s="313"/>
      <c r="I96" s="313"/>
      <c r="J96" s="313"/>
      <c r="K96" s="314"/>
    </row>
    <row r="97" spans="1:13" ht="192" customHeight="1">
      <c r="A97" s="212">
        <f>1+A96</f>
        <v>3</v>
      </c>
      <c r="B97" s="289" t="s">
        <v>149</v>
      </c>
      <c r="C97" s="315" t="s">
        <v>167</v>
      </c>
      <c r="D97" s="316"/>
      <c r="E97" s="316"/>
      <c r="F97" s="316"/>
      <c r="G97" s="316"/>
      <c r="H97" s="316"/>
      <c r="I97" s="316"/>
      <c r="J97" s="316"/>
      <c r="K97" s="317"/>
    </row>
    <row r="98" spans="1:13" s="18" customFormat="1" ht="173.25" customHeight="1">
      <c r="A98" s="211" t="s">
        <v>12</v>
      </c>
      <c r="B98" s="69" t="s">
        <v>150</v>
      </c>
      <c r="C98" s="318" t="s">
        <v>158</v>
      </c>
      <c r="D98" s="318"/>
      <c r="E98" s="318"/>
      <c r="F98" s="318"/>
      <c r="G98" s="318"/>
      <c r="H98" s="318"/>
      <c r="I98" s="318"/>
      <c r="J98" s="318"/>
      <c r="K98" s="319"/>
    </row>
    <row r="99" spans="1:13" s="18" customFormat="1" ht="377.25" customHeight="1">
      <c r="A99" s="320" t="s">
        <v>13</v>
      </c>
      <c r="B99" s="322" t="s">
        <v>151</v>
      </c>
      <c r="C99" s="324" t="s">
        <v>168</v>
      </c>
      <c r="D99" s="325"/>
      <c r="E99" s="325"/>
      <c r="F99" s="325"/>
      <c r="G99" s="325"/>
      <c r="H99" s="325"/>
      <c r="I99" s="325"/>
      <c r="J99" s="325"/>
      <c r="K99" s="326"/>
    </row>
    <row r="100" spans="1:13" s="18" customFormat="1" ht="207" customHeight="1">
      <c r="A100" s="321"/>
      <c r="B100" s="323"/>
      <c r="C100" s="327" t="s">
        <v>169</v>
      </c>
      <c r="D100" s="328"/>
      <c r="E100" s="328"/>
      <c r="F100" s="328"/>
      <c r="G100" s="328"/>
      <c r="H100" s="328"/>
      <c r="I100" s="328"/>
      <c r="J100" s="328"/>
      <c r="K100" s="329"/>
    </row>
    <row r="101" spans="1:13" s="18" customFormat="1" ht="240" customHeight="1">
      <c r="A101" s="211" t="s">
        <v>97</v>
      </c>
      <c r="B101" s="70" t="s">
        <v>152</v>
      </c>
      <c r="C101" s="305" t="s">
        <v>172</v>
      </c>
      <c r="D101" s="306"/>
      <c r="E101" s="306"/>
      <c r="F101" s="306"/>
      <c r="G101" s="306"/>
      <c r="H101" s="306"/>
      <c r="I101" s="306"/>
      <c r="J101" s="306"/>
      <c r="K101" s="307"/>
    </row>
    <row r="102" spans="1:13" s="18" customFormat="1" ht="240" customHeight="1">
      <c r="A102" s="211" t="s">
        <v>160</v>
      </c>
      <c r="B102" s="70" t="s">
        <v>153</v>
      </c>
      <c r="C102" s="305" t="s">
        <v>174</v>
      </c>
      <c r="D102" s="306"/>
      <c r="E102" s="306"/>
      <c r="F102" s="306"/>
      <c r="G102" s="306"/>
      <c r="H102" s="306"/>
      <c r="I102" s="306"/>
      <c r="J102" s="306"/>
      <c r="K102" s="307"/>
    </row>
    <row r="103" spans="1:13" s="18" customFormat="1" ht="307.5" customHeight="1">
      <c r="A103" s="211" t="s">
        <v>161</v>
      </c>
      <c r="B103" s="70" t="s">
        <v>154</v>
      </c>
      <c r="C103" s="305" t="s">
        <v>170</v>
      </c>
      <c r="D103" s="306"/>
      <c r="E103" s="306"/>
      <c r="F103" s="306"/>
      <c r="G103" s="306"/>
      <c r="H103" s="306"/>
      <c r="I103" s="306"/>
      <c r="J103" s="306"/>
      <c r="K103" s="307"/>
    </row>
    <row r="104" spans="1:13" ht="210" customHeight="1" thickBot="1">
      <c r="A104" s="213" t="s">
        <v>162</v>
      </c>
      <c r="B104" s="293" t="s">
        <v>85</v>
      </c>
      <c r="C104" s="308" t="s">
        <v>159</v>
      </c>
      <c r="D104" s="308"/>
      <c r="E104" s="308"/>
      <c r="F104" s="308"/>
      <c r="G104" s="308"/>
      <c r="H104" s="308"/>
      <c r="I104" s="308"/>
      <c r="J104" s="308"/>
      <c r="K104" s="309"/>
    </row>
    <row r="105" spans="1:13" ht="57.75" customHeight="1" thickTop="1">
      <c r="A105" s="290"/>
      <c r="B105" s="238"/>
      <c r="C105" s="221"/>
      <c r="D105" s="221"/>
      <c r="E105" s="221"/>
      <c r="F105" s="221"/>
      <c r="G105" s="221"/>
      <c r="H105" s="221"/>
      <c r="I105" s="221"/>
      <c r="J105" s="221"/>
      <c r="K105" s="221"/>
    </row>
    <row r="106" spans="1:13" ht="76.5" customHeight="1">
      <c r="A106" s="310" t="str">
        <f>B15</f>
        <v>Numer ewidencyjny wniosku:</v>
      </c>
      <c r="B106" s="310"/>
      <c r="C106" s="247">
        <f>D15</f>
        <v>0</v>
      </c>
      <c r="D106" s="221"/>
      <c r="E106" s="221"/>
      <c r="F106" s="221"/>
      <c r="G106" s="221"/>
      <c r="H106" s="221"/>
      <c r="I106" s="221"/>
      <c r="J106" s="221"/>
      <c r="K106" s="221"/>
    </row>
    <row r="107" spans="1:13" ht="46.5">
      <c r="B107" s="311" t="s">
        <v>90</v>
      </c>
      <c r="C107" s="311"/>
      <c r="D107" s="311"/>
      <c r="E107" s="311"/>
      <c r="F107" s="311"/>
      <c r="G107" s="311"/>
      <c r="H107" s="311"/>
      <c r="I107" s="311"/>
      <c r="J107" s="311"/>
      <c r="K107" s="311"/>
      <c r="L107" s="282"/>
      <c r="M107" s="282"/>
    </row>
    <row r="108" spans="1:13">
      <c r="B108" s="106"/>
      <c r="C108" s="107"/>
      <c r="D108" s="107"/>
      <c r="E108" s="108"/>
      <c r="F108" s="108"/>
      <c r="G108" s="108"/>
      <c r="H108" s="108"/>
      <c r="I108" s="108"/>
      <c r="J108" s="108"/>
      <c r="K108" s="282"/>
      <c r="L108" s="282"/>
      <c r="M108" s="282"/>
    </row>
    <row r="109" spans="1:13">
      <c r="B109" s="109"/>
      <c r="C109" s="109"/>
      <c r="D109" s="109"/>
      <c r="J109" s="282"/>
      <c r="K109" s="282"/>
      <c r="L109" s="282"/>
      <c r="M109" s="282"/>
    </row>
    <row r="110" spans="1:13">
      <c r="D110" s="110"/>
    </row>
    <row r="111" spans="1:13">
      <c r="D111" s="110"/>
    </row>
    <row r="112" spans="1:13" ht="28.5">
      <c r="A112" s="302"/>
      <c r="B112" s="303"/>
      <c r="C112" s="61"/>
      <c r="D112" s="288"/>
      <c r="E112" s="304"/>
      <c r="F112" s="304"/>
      <c r="G112" s="304"/>
      <c r="H112" s="304"/>
      <c r="I112" s="304"/>
      <c r="J112" s="64"/>
      <c r="K112" s="18"/>
      <c r="L112" s="18"/>
      <c r="M112" s="18"/>
    </row>
    <row r="113" spans="1:13" ht="28.5">
      <c r="A113" s="65"/>
      <c r="B113" s="62"/>
      <c r="C113" s="66"/>
      <c r="D113" s="288"/>
      <c r="E113" s="288"/>
      <c r="F113" s="288"/>
      <c r="G113" s="288"/>
      <c r="H113" s="288"/>
      <c r="I113" s="288"/>
      <c r="J113" s="67"/>
      <c r="K113" s="18"/>
      <c r="L113" s="18"/>
      <c r="M113" s="18"/>
    </row>
    <row r="134" spans="1:10" ht="28.5">
      <c r="B134" s="302"/>
      <c r="C134" s="303"/>
      <c r="E134" s="288"/>
      <c r="J134" s="64"/>
    </row>
    <row r="136" spans="1:10" ht="28.5">
      <c r="A136" s="65"/>
    </row>
    <row r="149" spans="1:10" ht="57">
      <c r="B149" s="302" t="s">
        <v>39</v>
      </c>
      <c r="C149" s="303"/>
      <c r="D149" s="95"/>
      <c r="E149" s="288" t="s">
        <v>40</v>
      </c>
      <c r="J149" s="64" t="s">
        <v>51</v>
      </c>
    </row>
    <row r="151" spans="1:10" ht="28.5">
      <c r="A151" s="65" t="s">
        <v>43</v>
      </c>
    </row>
  </sheetData>
  <sheetProtection formatCells="0" formatColumns="0" formatRows="0" autoFilter="0"/>
  <protectedRanges>
    <protectedRange sqref="H40:I41" name="Zakres5"/>
    <protectedRange sqref="G80:G88" name="Rozstęp2"/>
    <protectedRange sqref="B21 A16:A34 D16:J34 B16:C20 B22:C34" name="Rozstęp1"/>
    <protectedRange sqref="A107:K113 B134:C134 A136 E134 J134 B149:C149 E149 J149 A151" name="Rozstęp3"/>
    <protectedRange sqref="I80:J88" name="Rozstęp4"/>
    <protectedRange sqref="H40:I41" name="Zakres6"/>
    <protectedRange sqref="H61:J65" name="Zakres7"/>
    <protectedRange sqref="A69:J74" name="Zakres8"/>
    <protectedRange sqref="H43:I51 H53:I59" name="Zakres9"/>
    <protectedRange sqref="A9:J14 A15:D15 F15:J15" name="Rozstęp1_1"/>
  </protectedRanges>
  <mergeCells count="154">
    <mergeCell ref="B6:C6"/>
    <mergeCell ref="D6:J6"/>
    <mergeCell ref="B7:C7"/>
    <mergeCell ref="D7:J7"/>
    <mergeCell ref="B8:C8"/>
    <mergeCell ref="D8:J8"/>
    <mergeCell ref="A1:XFD1"/>
    <mergeCell ref="A2:J2"/>
    <mergeCell ref="B4:C4"/>
    <mergeCell ref="D4:J4"/>
    <mergeCell ref="B5:C5"/>
    <mergeCell ref="D5:J5"/>
    <mergeCell ref="B14:C14"/>
    <mergeCell ref="D14:E14"/>
    <mergeCell ref="D15:E15"/>
    <mergeCell ref="G15:I15"/>
    <mergeCell ref="A16:D16"/>
    <mergeCell ref="A17:J17"/>
    <mergeCell ref="B9:C9"/>
    <mergeCell ref="D9:J9"/>
    <mergeCell ref="D10:E10"/>
    <mergeCell ref="D11:E11"/>
    <mergeCell ref="D12:E12"/>
    <mergeCell ref="D13:E13"/>
    <mergeCell ref="B25:J25"/>
    <mergeCell ref="B26:J26"/>
    <mergeCell ref="B27:J27"/>
    <mergeCell ref="B28:J28"/>
    <mergeCell ref="B29:J29"/>
    <mergeCell ref="B30:J30"/>
    <mergeCell ref="D18:I18"/>
    <mergeCell ref="D19:J19"/>
    <mergeCell ref="B21:C21"/>
    <mergeCell ref="D21:J21"/>
    <mergeCell ref="D23:H23"/>
    <mergeCell ref="D24:H24"/>
    <mergeCell ref="A35:J35"/>
    <mergeCell ref="B37:J37"/>
    <mergeCell ref="A38:J38"/>
    <mergeCell ref="D39:G39"/>
    <mergeCell ref="B40:C40"/>
    <mergeCell ref="D40:G40"/>
    <mergeCell ref="B31:J31"/>
    <mergeCell ref="B32:J32"/>
    <mergeCell ref="C33:D33"/>
    <mergeCell ref="E33:F33"/>
    <mergeCell ref="H33:J33"/>
    <mergeCell ref="D34:E34"/>
    <mergeCell ref="B44:C44"/>
    <mergeCell ref="D44:G44"/>
    <mergeCell ref="B45:C45"/>
    <mergeCell ref="D45:G45"/>
    <mergeCell ref="B46:C46"/>
    <mergeCell ref="D46:G46"/>
    <mergeCell ref="B41:C41"/>
    <mergeCell ref="D41:G41"/>
    <mergeCell ref="B42:C42"/>
    <mergeCell ref="D42:G42"/>
    <mergeCell ref="B43:C43"/>
    <mergeCell ref="D43:G43"/>
    <mergeCell ref="B50:J50"/>
    <mergeCell ref="B51:J51"/>
    <mergeCell ref="B52:C52"/>
    <mergeCell ref="D52:G52"/>
    <mergeCell ref="B53:C53"/>
    <mergeCell ref="D53:G53"/>
    <mergeCell ref="B47:C47"/>
    <mergeCell ref="D47:G47"/>
    <mergeCell ref="B48:C48"/>
    <mergeCell ref="D48:G48"/>
    <mergeCell ref="B49:C49"/>
    <mergeCell ref="D49:G49"/>
    <mergeCell ref="B57:C57"/>
    <mergeCell ref="D57:G57"/>
    <mergeCell ref="B58:C58"/>
    <mergeCell ref="D58:G58"/>
    <mergeCell ref="B60:G60"/>
    <mergeCell ref="B61:G61"/>
    <mergeCell ref="B54:C54"/>
    <mergeCell ref="D54:G54"/>
    <mergeCell ref="B55:C55"/>
    <mergeCell ref="D55:G55"/>
    <mergeCell ref="B56:C56"/>
    <mergeCell ref="D56:G56"/>
    <mergeCell ref="F66:G66"/>
    <mergeCell ref="H66:J66"/>
    <mergeCell ref="D67:E67"/>
    <mergeCell ref="A68:J68"/>
    <mergeCell ref="F70:G70"/>
    <mergeCell ref="C72:G72"/>
    <mergeCell ref="H61:I61"/>
    <mergeCell ref="B62:G62"/>
    <mergeCell ref="H62:I62"/>
    <mergeCell ref="B63:G63"/>
    <mergeCell ref="H63:I63"/>
    <mergeCell ref="B64:G64"/>
    <mergeCell ref="H64:I64"/>
    <mergeCell ref="F73:G73"/>
    <mergeCell ref="H73:J73"/>
    <mergeCell ref="D74:E74"/>
    <mergeCell ref="B75:J75"/>
    <mergeCell ref="B76:J76"/>
    <mergeCell ref="A78:A79"/>
    <mergeCell ref="B78:C79"/>
    <mergeCell ref="D78:D79"/>
    <mergeCell ref="E78:E79"/>
    <mergeCell ref="F78:F79"/>
    <mergeCell ref="B82:C82"/>
    <mergeCell ref="I82:J82"/>
    <mergeCell ref="B83:C83"/>
    <mergeCell ref="I83:J83"/>
    <mergeCell ref="B84:C84"/>
    <mergeCell ref="I84:J84"/>
    <mergeCell ref="G78:H78"/>
    <mergeCell ref="I78:J79"/>
    <mergeCell ref="B80:C80"/>
    <mergeCell ref="I80:J80"/>
    <mergeCell ref="B81:C81"/>
    <mergeCell ref="I81:J81"/>
    <mergeCell ref="B88:C88"/>
    <mergeCell ref="I88:J88"/>
    <mergeCell ref="B89:C89"/>
    <mergeCell ref="I89:J89"/>
    <mergeCell ref="H90:J90"/>
    <mergeCell ref="D91:E91"/>
    <mergeCell ref="B85:C85"/>
    <mergeCell ref="I85:J85"/>
    <mergeCell ref="B86:C86"/>
    <mergeCell ref="I86:J86"/>
    <mergeCell ref="B87:C87"/>
    <mergeCell ref="I87:J87"/>
    <mergeCell ref="C96:K96"/>
    <mergeCell ref="C97:K97"/>
    <mergeCell ref="C98:K98"/>
    <mergeCell ref="A99:A100"/>
    <mergeCell ref="B99:B100"/>
    <mergeCell ref="C99:K99"/>
    <mergeCell ref="C100:K100"/>
    <mergeCell ref="A92:K92"/>
    <mergeCell ref="C93:K93"/>
    <mergeCell ref="A94:A95"/>
    <mergeCell ref="B94:B95"/>
    <mergeCell ref="C94:K94"/>
    <mergeCell ref="C95:K95"/>
    <mergeCell ref="A112:B112"/>
    <mergeCell ref="E112:I112"/>
    <mergeCell ref="B134:C134"/>
    <mergeCell ref="B149:C149"/>
    <mergeCell ref="C101:K101"/>
    <mergeCell ref="C102:K102"/>
    <mergeCell ref="C103:K103"/>
    <mergeCell ref="C104:K104"/>
    <mergeCell ref="A106:B106"/>
    <mergeCell ref="B107:K107"/>
  </mergeCells>
  <printOptions horizontalCentered="1"/>
  <pageMargins left="0.15748031496062992" right="0.19685039370078741" top="0.51181102362204722" bottom="0.35433070866141736" header="0.31496062992125984" footer="0.31496062992125984"/>
  <pageSetup paperSize="9" scale="30" fitToHeight="20" orientation="landscape" r:id="rId1"/>
  <headerFooter>
    <oddHeader xml:space="preserve">&amp;L&amp;"Arial,Pogrubiony"&amp;22
&amp;C&amp;G&amp;R&amp;"Arial,Pogrubiony"&amp;20Wzór Karty Oceny Merytorycznej dla Działania 4.3. RPOWŚ 2014-2020&amp;"Arial,Normalny"&amp;10
</oddHeader>
    <oddFooter xml:space="preserve">&amp;C&amp;18Strona &amp;P z &amp;N
 </oddFooter>
  </headerFooter>
  <rowBreaks count="6" manualBreakCount="6">
    <brk id="15" max="12" man="1"/>
    <brk id="46" max="12" man="1"/>
    <brk id="66" max="12" man="1"/>
    <brk id="73" max="12" man="1"/>
    <brk id="90" max="12" man="1"/>
    <brk id="105" max="12" man="1"/>
  </rowBreaks>
  <drawing r:id="rId2"/>
  <legacyDrawingHF r:id="rId3"/>
</worksheet>
</file>

<file path=xl/worksheets/sheet2.xml><?xml version="1.0" encoding="utf-8"?>
<worksheet xmlns="http://schemas.openxmlformats.org/spreadsheetml/2006/main" xmlns:r="http://schemas.openxmlformats.org/officeDocument/2006/relationships">
  <dimension ref="A1:O151"/>
  <sheetViews>
    <sheetView view="pageBreakPreview" topLeftCell="A82" zoomScale="50" zoomScaleNormal="100" zoomScaleSheetLayoutView="50" zoomScalePageLayoutView="42" workbookViewId="0">
      <selection activeCell="H82" sqref="H82"/>
    </sheetView>
  </sheetViews>
  <sheetFormatPr defaultRowHeight="26.25"/>
  <cols>
    <col min="1" max="1" width="14" style="87" customWidth="1"/>
    <col min="2" max="2" width="57" style="262" customWidth="1"/>
    <col min="3" max="3" width="54.42578125" style="262" customWidth="1"/>
    <col min="4" max="4" width="34.28515625" style="262" customWidth="1"/>
    <col min="5" max="5" width="43" style="262" customWidth="1"/>
    <col min="6" max="6" width="21.42578125" style="262" customWidth="1"/>
    <col min="7" max="7" width="97.42578125" style="4" customWidth="1"/>
    <col min="8" max="8" width="27.7109375" style="4" customWidth="1"/>
    <col min="9" max="9" width="33.28515625" style="4" customWidth="1"/>
    <col min="10" max="10" width="56" style="4" customWidth="1"/>
    <col min="11" max="16384" width="9.140625" style="4"/>
  </cols>
  <sheetData>
    <row r="1" spans="1:15" s="444" customFormat="1" ht="73.5" customHeight="1"/>
    <row r="2" spans="1:15" s="18" customFormat="1" ht="132.75" customHeight="1">
      <c r="A2" s="445" t="s">
        <v>79</v>
      </c>
      <c r="B2" s="445"/>
      <c r="C2" s="445"/>
      <c r="D2" s="445"/>
      <c r="E2" s="445"/>
      <c r="F2" s="445"/>
      <c r="G2" s="445"/>
      <c r="H2" s="445"/>
      <c r="I2" s="445"/>
      <c r="J2" s="445"/>
    </row>
    <row r="3" spans="1:15" s="18" customFormat="1" ht="81" customHeight="1">
      <c r="A3" s="263"/>
      <c r="B3" s="263"/>
      <c r="C3" s="263"/>
      <c r="D3" s="263"/>
      <c r="E3" s="263"/>
      <c r="F3" s="263"/>
      <c r="G3" s="263"/>
      <c r="H3" s="263"/>
      <c r="I3" s="263"/>
      <c r="J3" s="263"/>
    </row>
    <row r="4" spans="1:15" s="18" customFormat="1" ht="99" customHeight="1">
      <c r="A4" s="86"/>
      <c r="B4" s="446" t="s">
        <v>80</v>
      </c>
      <c r="C4" s="446"/>
      <c r="D4" s="446" t="s">
        <v>178</v>
      </c>
      <c r="E4" s="446"/>
      <c r="F4" s="446"/>
      <c r="G4" s="446"/>
      <c r="H4" s="446"/>
      <c r="I4" s="446"/>
      <c r="J4" s="446"/>
    </row>
    <row r="5" spans="1:15" s="18" customFormat="1" ht="83.25" customHeight="1">
      <c r="A5" s="16"/>
      <c r="B5" s="440" t="s">
        <v>49</v>
      </c>
      <c r="C5" s="440"/>
      <c r="D5" s="447" t="s">
        <v>92</v>
      </c>
      <c r="E5" s="447"/>
      <c r="F5" s="447"/>
      <c r="G5" s="447"/>
      <c r="H5" s="447"/>
      <c r="I5" s="447"/>
      <c r="J5" s="447"/>
    </row>
    <row r="6" spans="1:15" s="18" customFormat="1" ht="81.75" customHeight="1">
      <c r="A6" s="16"/>
      <c r="B6" s="440" t="s">
        <v>50</v>
      </c>
      <c r="C6" s="440"/>
      <c r="D6" s="441" t="s">
        <v>134</v>
      </c>
      <c r="E6" s="441"/>
      <c r="F6" s="441"/>
      <c r="G6" s="441"/>
      <c r="H6" s="441"/>
      <c r="I6" s="441"/>
      <c r="J6" s="441"/>
    </row>
    <row r="7" spans="1:15" s="18" customFormat="1" ht="228.75" customHeight="1">
      <c r="A7" s="16"/>
      <c r="B7" s="440" t="s">
        <v>53</v>
      </c>
      <c r="C7" s="440"/>
      <c r="D7" s="442" t="s">
        <v>135</v>
      </c>
      <c r="E7" s="442"/>
      <c r="F7" s="442"/>
      <c r="G7" s="442"/>
      <c r="H7" s="442"/>
      <c r="I7" s="442"/>
      <c r="J7" s="442"/>
    </row>
    <row r="8" spans="1:15" s="18" customFormat="1" ht="84" customHeight="1">
      <c r="A8" s="44"/>
      <c r="B8" s="436" t="s">
        <v>81</v>
      </c>
      <c r="C8" s="436"/>
      <c r="D8" s="443"/>
      <c r="E8" s="443"/>
      <c r="F8" s="443"/>
      <c r="G8" s="443"/>
      <c r="H8" s="443"/>
      <c r="I8" s="443"/>
      <c r="J8" s="443"/>
      <c r="K8" s="47"/>
    </row>
    <row r="9" spans="1:15" s="47" customFormat="1" ht="87" customHeight="1">
      <c r="A9" s="44"/>
      <c r="B9" s="436" t="s">
        <v>42</v>
      </c>
      <c r="C9" s="436"/>
      <c r="D9" s="437"/>
      <c r="E9" s="437"/>
      <c r="F9" s="437"/>
      <c r="G9" s="437"/>
      <c r="H9" s="437"/>
      <c r="I9" s="437"/>
      <c r="J9" s="438"/>
    </row>
    <row r="10" spans="1:15" ht="80.25" customHeight="1">
      <c r="B10" s="121" t="s">
        <v>1</v>
      </c>
      <c r="C10" s="122"/>
      <c r="D10" s="439"/>
      <c r="E10" s="439"/>
      <c r="F10" s="3"/>
      <c r="G10" s="241"/>
      <c r="H10" s="241"/>
      <c r="I10" s="241"/>
    </row>
    <row r="11" spans="1:15" ht="97.5" customHeight="1">
      <c r="B11" s="121" t="s">
        <v>82</v>
      </c>
      <c r="C11" s="122"/>
      <c r="D11" s="439"/>
      <c r="E11" s="439"/>
      <c r="F11" s="241"/>
      <c r="G11" s="241"/>
      <c r="H11" s="241"/>
      <c r="I11" s="241"/>
    </row>
    <row r="12" spans="1:15" ht="102" customHeight="1">
      <c r="B12" s="121" t="s">
        <v>130</v>
      </c>
      <c r="C12" s="123"/>
      <c r="D12" s="439"/>
      <c r="E12" s="439"/>
      <c r="F12" s="6"/>
      <c r="G12" s="7"/>
      <c r="H12" s="8"/>
      <c r="I12" s="9"/>
    </row>
    <row r="13" spans="1:15" ht="102" customHeight="1">
      <c r="B13" s="121" t="str">
        <f>'[1]Oceniający 1'!$B$13</f>
        <v xml:space="preserve">- w tym EFRR: </v>
      </c>
      <c r="C13" s="123"/>
      <c r="D13" s="431"/>
      <c r="E13" s="431"/>
      <c r="F13" s="6"/>
      <c r="G13" s="7"/>
      <c r="H13" s="8"/>
      <c r="I13" s="9"/>
    </row>
    <row r="14" spans="1:15" ht="61.5" customHeight="1">
      <c r="B14" s="430"/>
      <c r="C14" s="430"/>
      <c r="D14" s="431"/>
      <c r="E14" s="431"/>
      <c r="F14" s="6"/>
      <c r="G14" s="7"/>
      <c r="H14" s="8"/>
      <c r="I14" s="9"/>
    </row>
    <row r="15" spans="1:15" ht="66" customHeight="1">
      <c r="B15" s="48" t="s">
        <v>121</v>
      </c>
      <c r="C15" s="48"/>
      <c r="D15" s="432"/>
      <c r="E15" s="432"/>
      <c r="F15" s="11"/>
      <c r="G15" s="433" t="s">
        <v>128</v>
      </c>
      <c r="H15" s="433"/>
      <c r="I15" s="433"/>
      <c r="J15" s="262"/>
      <c r="K15" s="262"/>
    </row>
    <row r="16" spans="1:15" s="262" customFormat="1" ht="101.25" hidden="1" customHeight="1">
      <c r="A16" s="434" t="str">
        <f>B15</f>
        <v>Numer ewidencyjny wniosku:</v>
      </c>
      <c r="B16" s="434"/>
      <c r="C16" s="434"/>
      <c r="D16" s="434"/>
      <c r="E16" s="89">
        <f>D15</f>
        <v>0</v>
      </c>
      <c r="F16" s="90">
        <f>F15</f>
        <v>0</v>
      </c>
      <c r="H16" s="18"/>
      <c r="I16" s="13"/>
      <c r="J16" s="91"/>
      <c r="K16" s="88"/>
      <c r="L16" s="88"/>
      <c r="M16" s="88"/>
      <c r="N16" s="88"/>
      <c r="O16" s="88"/>
    </row>
    <row r="17" spans="1:10" s="262" customFormat="1" ht="123.75" hidden="1" customHeight="1">
      <c r="A17" s="435" t="s">
        <v>52</v>
      </c>
      <c r="B17" s="435"/>
      <c r="C17" s="435"/>
      <c r="D17" s="435"/>
      <c r="E17" s="435"/>
      <c r="F17" s="435"/>
      <c r="G17" s="435"/>
      <c r="H17" s="435"/>
      <c r="I17" s="435"/>
      <c r="J17" s="435"/>
    </row>
    <row r="18" spans="1:10" s="262" customFormat="1" ht="61.5" hidden="1" customHeight="1">
      <c r="A18" s="92" t="str">
        <f>B5</f>
        <v>OŚ PRIORYTETOWA:</v>
      </c>
      <c r="C18" s="264" t="str">
        <f>D5</f>
        <v>4. DZIEDZICTWO NATURALNE I KULTUROWE</v>
      </c>
      <c r="D18" s="423">
        <f>E5</f>
        <v>0</v>
      </c>
      <c r="E18" s="423"/>
      <c r="F18" s="423"/>
      <c r="G18" s="423"/>
      <c r="H18" s="423"/>
      <c r="I18" s="423"/>
    </row>
    <row r="19" spans="1:10" s="262" customFormat="1" ht="52.5" hidden="1" customHeight="1">
      <c r="A19" s="87"/>
      <c r="B19" s="93" t="s">
        <v>42</v>
      </c>
      <c r="C19" s="94"/>
      <c r="D19" s="424">
        <f>D9</f>
        <v>0</v>
      </c>
      <c r="E19" s="424"/>
      <c r="F19" s="424"/>
      <c r="G19" s="424"/>
      <c r="H19" s="424"/>
      <c r="I19" s="424"/>
      <c r="J19" s="425"/>
    </row>
    <row r="20" spans="1:10" s="262" customFormat="1" hidden="1">
      <c r="A20" s="87"/>
      <c r="B20" s="94"/>
      <c r="C20" s="12"/>
      <c r="D20" s="12"/>
      <c r="G20" s="4"/>
      <c r="H20" s="4"/>
      <c r="I20" s="4"/>
    </row>
    <row r="21" spans="1:10" ht="35.25" hidden="1" customHeight="1">
      <c r="B21" s="426" t="s">
        <v>55</v>
      </c>
      <c r="C21" s="426"/>
      <c r="D21" s="427" t="e">
        <f>#REF!</f>
        <v>#REF!</v>
      </c>
      <c r="E21" s="427"/>
      <c r="F21" s="427"/>
      <c r="G21" s="427"/>
      <c r="H21" s="427"/>
      <c r="I21" s="427"/>
      <c r="J21" s="428"/>
    </row>
    <row r="22" spans="1:10" ht="40.5" hidden="1" customHeight="1">
      <c r="B22" s="95" t="s">
        <v>29</v>
      </c>
      <c r="C22" s="12"/>
    </row>
    <row r="23" spans="1:10" ht="54.75" hidden="1" customHeight="1">
      <c r="B23" s="65" t="s">
        <v>30</v>
      </c>
      <c r="C23" s="261"/>
      <c r="D23" s="429"/>
      <c r="E23" s="425"/>
      <c r="F23" s="425"/>
      <c r="G23" s="425"/>
      <c r="H23" s="425"/>
      <c r="I23" s="96"/>
      <c r="J23" s="96"/>
    </row>
    <row r="24" spans="1:10" s="18" customFormat="1" ht="67.5" hidden="1" customHeight="1">
      <c r="A24" s="16"/>
      <c r="B24" s="65" t="s">
        <v>31</v>
      </c>
      <c r="C24" s="97"/>
      <c r="D24" s="429"/>
      <c r="E24" s="425"/>
      <c r="F24" s="425"/>
      <c r="G24" s="425"/>
      <c r="H24" s="425"/>
      <c r="I24" s="97"/>
      <c r="J24" s="97"/>
    </row>
    <row r="25" spans="1:10" ht="47.25" hidden="1" customHeight="1">
      <c r="B25" s="422" t="s">
        <v>5</v>
      </c>
      <c r="C25" s="422"/>
      <c r="D25" s="422"/>
      <c r="E25" s="422"/>
      <c r="F25" s="422"/>
      <c r="G25" s="422"/>
      <c r="H25" s="422"/>
      <c r="I25" s="422"/>
      <c r="J25" s="422"/>
    </row>
    <row r="26" spans="1:10" ht="96" hidden="1" customHeight="1">
      <c r="A26" s="98" t="s">
        <v>20</v>
      </c>
      <c r="B26" s="416" t="s">
        <v>126</v>
      </c>
      <c r="C26" s="416"/>
      <c r="D26" s="416"/>
      <c r="E26" s="416"/>
      <c r="F26" s="416"/>
      <c r="G26" s="416"/>
      <c r="H26" s="416"/>
      <c r="I26" s="416"/>
      <c r="J26" s="416"/>
    </row>
    <row r="27" spans="1:10" ht="116.25" hidden="1" customHeight="1">
      <c r="A27" s="98" t="s">
        <v>21</v>
      </c>
      <c r="B27" s="416" t="s">
        <v>2</v>
      </c>
      <c r="C27" s="416"/>
      <c r="D27" s="416"/>
      <c r="E27" s="416"/>
      <c r="F27" s="416"/>
      <c r="G27" s="416"/>
      <c r="H27" s="416"/>
      <c r="I27" s="416"/>
      <c r="J27" s="416"/>
    </row>
    <row r="28" spans="1:10" ht="93.75" hidden="1" customHeight="1">
      <c r="A28" s="98" t="s">
        <v>22</v>
      </c>
      <c r="B28" s="416" t="s">
        <v>3</v>
      </c>
      <c r="C28" s="416"/>
      <c r="D28" s="416"/>
      <c r="E28" s="416"/>
      <c r="F28" s="416"/>
      <c r="G28" s="416"/>
      <c r="H28" s="416"/>
      <c r="I28" s="416"/>
      <c r="J28" s="416"/>
    </row>
    <row r="29" spans="1:10" ht="83.25" hidden="1" customHeight="1">
      <c r="A29" s="98" t="s">
        <v>23</v>
      </c>
      <c r="B29" s="416" t="s">
        <v>4</v>
      </c>
      <c r="C29" s="416"/>
      <c r="D29" s="416"/>
      <c r="E29" s="416"/>
      <c r="F29" s="416"/>
      <c r="G29" s="416"/>
      <c r="H29" s="416"/>
      <c r="I29" s="416"/>
      <c r="J29" s="416"/>
    </row>
    <row r="30" spans="1:10" ht="56.25" hidden="1" customHeight="1">
      <c r="A30" s="98" t="s">
        <v>24</v>
      </c>
      <c r="B30" s="416" t="s">
        <v>27</v>
      </c>
      <c r="C30" s="416"/>
      <c r="D30" s="416"/>
      <c r="E30" s="416"/>
      <c r="F30" s="416"/>
      <c r="G30" s="416"/>
      <c r="H30" s="416"/>
      <c r="I30" s="416"/>
      <c r="J30" s="416"/>
    </row>
    <row r="31" spans="1:10" ht="60.75" hidden="1" customHeight="1">
      <c r="A31" s="98" t="s">
        <v>25</v>
      </c>
      <c r="B31" s="416" t="s">
        <v>28</v>
      </c>
      <c r="C31" s="416"/>
      <c r="D31" s="416"/>
      <c r="E31" s="416"/>
      <c r="F31" s="416"/>
      <c r="G31" s="416"/>
      <c r="H31" s="416"/>
      <c r="I31" s="416"/>
      <c r="J31" s="416"/>
    </row>
    <row r="32" spans="1:10" ht="90" hidden="1" customHeight="1">
      <c r="A32" s="98" t="s">
        <v>26</v>
      </c>
      <c r="B32" s="416" t="s">
        <v>48</v>
      </c>
      <c r="C32" s="416"/>
      <c r="D32" s="416"/>
      <c r="E32" s="416"/>
      <c r="F32" s="416"/>
      <c r="G32" s="416"/>
      <c r="H32" s="416"/>
      <c r="I32" s="416"/>
      <c r="J32" s="416"/>
    </row>
    <row r="33" spans="1:13" ht="115.5" hidden="1" customHeight="1">
      <c r="B33" s="99" t="s">
        <v>32</v>
      </c>
      <c r="C33" s="417"/>
      <c r="D33" s="417"/>
      <c r="E33" s="418"/>
      <c r="F33" s="418"/>
      <c r="G33" s="100"/>
      <c r="H33" s="419" t="s">
        <v>46</v>
      </c>
      <c r="I33" s="419"/>
      <c r="J33" s="419"/>
    </row>
    <row r="34" spans="1:13" s="18" customFormat="1" ht="77.25" customHeight="1">
      <c r="A34" s="16"/>
      <c r="B34" s="255" t="str">
        <f>B15</f>
        <v>Numer ewidencyjny wniosku:</v>
      </c>
      <c r="C34" s="250">
        <f>C15</f>
        <v>0</v>
      </c>
      <c r="D34" s="420"/>
      <c r="E34" s="421"/>
      <c r="F34" s="17"/>
    </row>
    <row r="35" spans="1:13" s="47" customFormat="1" ht="66.75" customHeight="1">
      <c r="A35" s="411" t="s">
        <v>91</v>
      </c>
      <c r="B35" s="411"/>
      <c r="C35" s="411"/>
      <c r="D35" s="411"/>
      <c r="E35" s="411"/>
      <c r="F35" s="411"/>
      <c r="G35" s="411"/>
      <c r="H35" s="411"/>
      <c r="I35" s="411"/>
      <c r="J35" s="411"/>
    </row>
    <row r="36" spans="1:13" s="47" customFormat="1" ht="38.25" customHeight="1">
      <c r="A36" s="19"/>
      <c r="B36" s="260"/>
      <c r="C36" s="260"/>
      <c r="D36" s="260"/>
      <c r="E36" s="260"/>
      <c r="F36" s="260"/>
      <c r="G36" s="260"/>
      <c r="H36" s="260"/>
      <c r="I36" s="260"/>
      <c r="J36" s="260"/>
    </row>
    <row r="37" spans="1:13" s="47" customFormat="1" ht="79.5" customHeight="1">
      <c r="A37" s="19"/>
      <c r="B37" s="411" t="s">
        <v>76</v>
      </c>
      <c r="C37" s="411"/>
      <c r="D37" s="411"/>
      <c r="E37" s="411"/>
      <c r="F37" s="411"/>
      <c r="G37" s="411"/>
      <c r="H37" s="411"/>
      <c r="I37" s="411"/>
      <c r="J37" s="411"/>
    </row>
    <row r="38" spans="1:13" s="47" customFormat="1" ht="69" customHeight="1" thickBot="1">
      <c r="A38" s="412" t="s">
        <v>75</v>
      </c>
      <c r="B38" s="412"/>
      <c r="C38" s="412"/>
      <c r="D38" s="412"/>
      <c r="E38" s="412"/>
      <c r="F38" s="412"/>
      <c r="G38" s="412"/>
      <c r="H38" s="412"/>
      <c r="I38" s="412"/>
      <c r="J38" s="412"/>
    </row>
    <row r="39" spans="1:13" s="101" customFormat="1" ht="66.75" customHeight="1" thickTop="1">
      <c r="A39" s="201" t="s">
        <v>14</v>
      </c>
      <c r="B39" s="202" t="s">
        <v>58</v>
      </c>
      <c r="C39" s="203"/>
      <c r="D39" s="413" t="s">
        <v>59</v>
      </c>
      <c r="E39" s="414"/>
      <c r="F39" s="414"/>
      <c r="G39" s="415"/>
      <c r="H39" s="204" t="s">
        <v>6</v>
      </c>
      <c r="I39" s="204" t="s">
        <v>7</v>
      </c>
      <c r="J39" s="205" t="s">
        <v>8</v>
      </c>
      <c r="K39" s="120"/>
      <c r="L39" s="120"/>
      <c r="M39" s="120"/>
    </row>
    <row r="40" spans="1:13" ht="111.75" customHeight="1">
      <c r="A40" s="25">
        <v>1</v>
      </c>
      <c r="B40" s="403" t="s">
        <v>60</v>
      </c>
      <c r="C40" s="404"/>
      <c r="D40" s="405" t="s">
        <v>61</v>
      </c>
      <c r="E40" s="406"/>
      <c r="F40" s="406"/>
      <c r="G40" s="407"/>
      <c r="H40" s="26"/>
      <c r="I40" s="26"/>
      <c r="J40" s="27"/>
    </row>
    <row r="41" spans="1:13" ht="331.5" customHeight="1">
      <c r="A41" s="25">
        <v>2</v>
      </c>
      <c r="B41" s="403" t="s">
        <v>62</v>
      </c>
      <c r="C41" s="404"/>
      <c r="D41" s="405" t="s">
        <v>136</v>
      </c>
      <c r="E41" s="406"/>
      <c r="F41" s="406"/>
      <c r="G41" s="407"/>
      <c r="H41" s="26"/>
      <c r="I41" s="26"/>
      <c r="J41" s="27"/>
    </row>
    <row r="42" spans="1:13" ht="82.5" customHeight="1">
      <c r="A42" s="25">
        <v>3</v>
      </c>
      <c r="B42" s="403" t="s">
        <v>63</v>
      </c>
      <c r="C42" s="404"/>
      <c r="D42" s="405" t="s">
        <v>64</v>
      </c>
      <c r="E42" s="406"/>
      <c r="F42" s="406"/>
      <c r="G42" s="407"/>
      <c r="H42" s="26"/>
      <c r="I42" s="26"/>
      <c r="J42" s="27"/>
    </row>
    <row r="43" spans="1:13" ht="262.5" customHeight="1">
      <c r="A43" s="25">
        <v>4</v>
      </c>
      <c r="B43" s="403" t="s">
        <v>65</v>
      </c>
      <c r="C43" s="404"/>
      <c r="D43" s="405" t="s">
        <v>66</v>
      </c>
      <c r="E43" s="406"/>
      <c r="F43" s="406"/>
      <c r="G43" s="407"/>
      <c r="H43" s="26"/>
      <c r="I43" s="26"/>
      <c r="J43" s="27"/>
    </row>
    <row r="44" spans="1:13" ht="322.5" customHeight="1">
      <c r="A44" s="25">
        <v>5</v>
      </c>
      <c r="B44" s="403" t="s">
        <v>67</v>
      </c>
      <c r="C44" s="404"/>
      <c r="D44" s="405" t="s">
        <v>122</v>
      </c>
      <c r="E44" s="406"/>
      <c r="F44" s="406"/>
      <c r="G44" s="407"/>
      <c r="H44" s="26"/>
      <c r="I44" s="26"/>
      <c r="J44" s="27"/>
    </row>
    <row r="45" spans="1:13" ht="147.75" customHeight="1">
      <c r="A45" s="25">
        <v>6</v>
      </c>
      <c r="B45" s="403" t="s">
        <v>68</v>
      </c>
      <c r="C45" s="404"/>
      <c r="D45" s="405" t="s">
        <v>69</v>
      </c>
      <c r="E45" s="406"/>
      <c r="F45" s="406"/>
      <c r="G45" s="407"/>
      <c r="H45" s="26"/>
      <c r="I45" s="26"/>
      <c r="J45" s="27"/>
    </row>
    <row r="46" spans="1:13" s="274" customFormat="1" ht="169.5" customHeight="1">
      <c r="A46" s="25">
        <v>7</v>
      </c>
      <c r="B46" s="403" t="s">
        <v>163</v>
      </c>
      <c r="C46" s="404"/>
      <c r="D46" s="405" t="s">
        <v>137</v>
      </c>
      <c r="E46" s="406"/>
      <c r="F46" s="406"/>
      <c r="G46" s="407"/>
      <c r="H46" s="272"/>
      <c r="I46" s="272"/>
      <c r="J46" s="273"/>
    </row>
    <row r="47" spans="1:13" ht="147" customHeight="1">
      <c r="A47" s="25">
        <v>8</v>
      </c>
      <c r="B47" s="403" t="s">
        <v>70</v>
      </c>
      <c r="C47" s="404"/>
      <c r="D47" s="405" t="s">
        <v>71</v>
      </c>
      <c r="E47" s="406"/>
      <c r="F47" s="406"/>
      <c r="G47" s="407"/>
      <c r="H47" s="26"/>
      <c r="I47" s="26"/>
      <c r="J47" s="27"/>
    </row>
    <row r="48" spans="1:13" ht="123" customHeight="1">
      <c r="A48" s="25">
        <v>9</v>
      </c>
      <c r="B48" s="403" t="s">
        <v>72</v>
      </c>
      <c r="C48" s="404"/>
      <c r="D48" s="405" t="s">
        <v>73</v>
      </c>
      <c r="E48" s="406"/>
      <c r="F48" s="406"/>
      <c r="G48" s="407"/>
      <c r="H48" s="26"/>
      <c r="I48" s="26"/>
      <c r="J48" s="27"/>
    </row>
    <row r="49" spans="1:13" ht="27.75" customHeight="1">
      <c r="A49" s="25"/>
      <c r="B49" s="408"/>
      <c r="C49" s="409"/>
      <c r="D49" s="408"/>
      <c r="E49" s="410"/>
      <c r="F49" s="410"/>
      <c r="G49" s="409"/>
      <c r="H49" s="26"/>
      <c r="I49" s="26"/>
      <c r="J49" s="27"/>
    </row>
    <row r="50" spans="1:13" ht="82.5" customHeight="1">
      <c r="A50" s="25"/>
      <c r="B50" s="392" t="s">
        <v>74</v>
      </c>
      <c r="C50" s="393"/>
      <c r="D50" s="393"/>
      <c r="E50" s="393"/>
      <c r="F50" s="393"/>
      <c r="G50" s="393"/>
      <c r="H50" s="393"/>
      <c r="I50" s="393"/>
      <c r="J50" s="394"/>
    </row>
    <row r="51" spans="1:13" ht="36.75" customHeight="1">
      <c r="A51" s="25"/>
      <c r="B51" s="395" t="s">
        <v>75</v>
      </c>
      <c r="C51" s="396"/>
      <c r="D51" s="396"/>
      <c r="E51" s="396"/>
      <c r="F51" s="396"/>
      <c r="G51" s="396"/>
      <c r="H51" s="396"/>
      <c r="I51" s="396"/>
      <c r="J51" s="397"/>
    </row>
    <row r="52" spans="1:13" s="102" customFormat="1" ht="79.5" customHeight="1">
      <c r="A52" s="28" t="s">
        <v>14</v>
      </c>
      <c r="B52" s="398" t="s">
        <v>58</v>
      </c>
      <c r="C52" s="399"/>
      <c r="D52" s="400" t="s">
        <v>59</v>
      </c>
      <c r="E52" s="401"/>
      <c r="F52" s="401"/>
      <c r="G52" s="402"/>
      <c r="H52" s="23" t="s">
        <v>6</v>
      </c>
      <c r="I52" s="23" t="s">
        <v>7</v>
      </c>
      <c r="J52" s="24" t="s">
        <v>8</v>
      </c>
      <c r="K52" s="119"/>
      <c r="L52" s="119"/>
      <c r="M52" s="119"/>
    </row>
    <row r="53" spans="1:13" ht="99" customHeight="1">
      <c r="A53" s="25" t="s">
        <v>9</v>
      </c>
      <c r="B53" s="380" t="s">
        <v>138</v>
      </c>
      <c r="C53" s="382"/>
      <c r="D53" s="386" t="s">
        <v>139</v>
      </c>
      <c r="E53" s="387"/>
      <c r="F53" s="387"/>
      <c r="G53" s="388"/>
      <c r="H53" s="26"/>
      <c r="I53" s="26"/>
      <c r="J53" s="27"/>
    </row>
    <row r="54" spans="1:13" ht="105" customHeight="1">
      <c r="A54" s="25" t="s">
        <v>10</v>
      </c>
      <c r="B54" s="380" t="s">
        <v>140</v>
      </c>
      <c r="C54" s="382"/>
      <c r="D54" s="386" t="s">
        <v>141</v>
      </c>
      <c r="E54" s="387"/>
      <c r="F54" s="387"/>
      <c r="G54" s="388"/>
      <c r="H54" s="26"/>
      <c r="I54" s="26"/>
      <c r="J54" s="27"/>
    </row>
    <row r="55" spans="1:13" ht="105" customHeight="1">
      <c r="A55" s="25" t="s">
        <v>11</v>
      </c>
      <c r="B55" s="380" t="s">
        <v>83</v>
      </c>
      <c r="C55" s="382"/>
      <c r="D55" s="386" t="s">
        <v>164</v>
      </c>
      <c r="E55" s="387"/>
      <c r="F55" s="387"/>
      <c r="G55" s="388"/>
      <c r="H55" s="26"/>
      <c r="I55" s="26"/>
      <c r="J55" s="27"/>
    </row>
    <row r="56" spans="1:13" ht="105" customHeight="1">
      <c r="A56" s="25" t="s">
        <v>12</v>
      </c>
      <c r="B56" s="380" t="s">
        <v>143</v>
      </c>
      <c r="C56" s="382"/>
      <c r="D56" s="386" t="s">
        <v>144</v>
      </c>
      <c r="E56" s="387"/>
      <c r="F56" s="387"/>
      <c r="G56" s="388"/>
      <c r="H56" s="26"/>
      <c r="I56" s="26"/>
      <c r="J56" s="27"/>
    </row>
    <row r="57" spans="1:13" ht="115.5" customHeight="1">
      <c r="A57" s="25" t="s">
        <v>13</v>
      </c>
      <c r="B57" s="380" t="s">
        <v>145</v>
      </c>
      <c r="C57" s="382"/>
      <c r="D57" s="386" t="s">
        <v>146</v>
      </c>
      <c r="E57" s="387"/>
      <c r="F57" s="387"/>
      <c r="G57" s="388"/>
      <c r="H57" s="26"/>
      <c r="I57" s="26"/>
      <c r="J57" s="27"/>
    </row>
    <row r="58" spans="1:13" ht="154.5" customHeight="1" thickBot="1">
      <c r="A58" s="25" t="s">
        <v>97</v>
      </c>
      <c r="B58" s="380" t="s">
        <v>106</v>
      </c>
      <c r="C58" s="382"/>
      <c r="D58" s="386" t="s">
        <v>84</v>
      </c>
      <c r="E58" s="387"/>
      <c r="F58" s="387"/>
      <c r="G58" s="388"/>
      <c r="H58" s="26"/>
      <c r="I58" s="26"/>
      <c r="J58" s="27"/>
    </row>
    <row r="59" spans="1:13" ht="57.75" hidden="1" customHeight="1" thickBot="1">
      <c r="A59" s="29"/>
      <c r="B59" s="30"/>
      <c r="C59" s="30"/>
      <c r="D59" s="30"/>
      <c r="E59" s="30"/>
      <c r="F59" s="30"/>
      <c r="G59" s="30"/>
      <c r="H59" s="31"/>
      <c r="I59" s="31"/>
      <c r="J59" s="31"/>
    </row>
    <row r="60" spans="1:13" ht="74.25" customHeight="1" thickTop="1">
      <c r="A60" s="32" t="s">
        <v>14</v>
      </c>
      <c r="B60" s="389" t="s">
        <v>33</v>
      </c>
      <c r="C60" s="390"/>
      <c r="D60" s="390"/>
      <c r="E60" s="390"/>
      <c r="F60" s="390"/>
      <c r="G60" s="391"/>
      <c r="H60" s="33" t="s">
        <v>34</v>
      </c>
      <c r="I60" s="34"/>
      <c r="J60" s="35" t="s">
        <v>35</v>
      </c>
    </row>
    <row r="61" spans="1:13" ht="48" customHeight="1">
      <c r="A61" s="25" t="s">
        <v>9</v>
      </c>
      <c r="B61" s="351" t="s">
        <v>77</v>
      </c>
      <c r="C61" s="351"/>
      <c r="D61" s="351"/>
      <c r="E61" s="351"/>
      <c r="F61" s="351"/>
      <c r="G61" s="351"/>
      <c r="H61" s="378"/>
      <c r="I61" s="379"/>
      <c r="J61" s="36"/>
    </row>
    <row r="62" spans="1:13" ht="48" customHeight="1">
      <c r="A62" s="25" t="s">
        <v>10</v>
      </c>
      <c r="B62" s="351" t="s">
        <v>36</v>
      </c>
      <c r="C62" s="351"/>
      <c r="D62" s="351"/>
      <c r="E62" s="351"/>
      <c r="F62" s="351"/>
      <c r="G62" s="351"/>
      <c r="H62" s="378"/>
      <c r="I62" s="379"/>
      <c r="J62" s="36"/>
    </row>
    <row r="63" spans="1:13" ht="48" customHeight="1">
      <c r="A63" s="37" t="s">
        <v>11</v>
      </c>
      <c r="B63" s="380" t="s">
        <v>131</v>
      </c>
      <c r="C63" s="381"/>
      <c r="D63" s="381"/>
      <c r="E63" s="381"/>
      <c r="F63" s="381"/>
      <c r="G63" s="382"/>
      <c r="H63" s="378"/>
      <c r="I63" s="379"/>
      <c r="J63" s="38"/>
    </row>
    <row r="64" spans="1:13" ht="48" customHeight="1" thickBot="1">
      <c r="A64" s="39" t="s">
        <v>12</v>
      </c>
      <c r="B64" s="383" t="s">
        <v>133</v>
      </c>
      <c r="C64" s="383"/>
      <c r="D64" s="383"/>
      <c r="E64" s="383"/>
      <c r="F64" s="383"/>
      <c r="G64" s="383"/>
      <c r="H64" s="384"/>
      <c r="I64" s="385"/>
      <c r="J64" s="40"/>
    </row>
    <row r="65" spans="1:11" ht="48" customHeight="1" thickTop="1">
      <c r="A65" s="29"/>
      <c r="B65" s="41"/>
      <c r="C65" s="42"/>
      <c r="D65" s="42"/>
      <c r="E65" s="42"/>
      <c r="F65" s="41"/>
      <c r="G65" s="41"/>
      <c r="H65" s="43"/>
      <c r="I65" s="43"/>
      <c r="J65" s="43"/>
    </row>
    <row r="66" spans="1:11" ht="122.25" customHeight="1">
      <c r="A66" s="44"/>
      <c r="B66" s="45" t="s">
        <v>43</v>
      </c>
      <c r="C66" s="46"/>
      <c r="D66" s="47"/>
      <c r="E66" s="47"/>
      <c r="F66" s="375"/>
      <c r="G66" s="376"/>
      <c r="H66" s="365" t="s">
        <v>47</v>
      </c>
      <c r="I66" s="365"/>
      <c r="J66" s="365"/>
    </row>
    <row r="67" spans="1:11" s="18" customFormat="1" ht="60" customHeight="1">
      <c r="A67" s="16"/>
      <c r="B67" s="255" t="str">
        <f>B15</f>
        <v>Numer ewidencyjny wniosku:</v>
      </c>
      <c r="C67" s="251">
        <f>D15</f>
        <v>0</v>
      </c>
      <c r="D67" s="366"/>
      <c r="E67" s="366"/>
      <c r="F67" s="17"/>
    </row>
    <row r="68" spans="1:11" ht="104.25" customHeight="1">
      <c r="A68" s="311" t="s">
        <v>105</v>
      </c>
      <c r="B68" s="311"/>
      <c r="C68" s="311"/>
      <c r="D68" s="311"/>
      <c r="E68" s="311"/>
      <c r="F68" s="311"/>
      <c r="G68" s="311"/>
      <c r="H68" s="311"/>
      <c r="I68" s="311"/>
      <c r="J68" s="311"/>
    </row>
    <row r="69" spans="1:11" ht="408.95" customHeight="1">
      <c r="D69" s="50"/>
    </row>
    <row r="70" spans="1:11" ht="409.5" customHeight="1">
      <c r="D70" s="50"/>
      <c r="F70" s="363"/>
      <c r="G70" s="364"/>
      <c r="H70" s="259"/>
      <c r="I70" s="259"/>
    </row>
    <row r="71" spans="1:11" ht="325.5" customHeight="1">
      <c r="D71" s="50"/>
      <c r="F71" s="258"/>
      <c r="G71" s="259"/>
      <c r="H71" s="259"/>
      <c r="I71" s="259"/>
    </row>
    <row r="72" spans="1:11" s="10" customFormat="1" ht="69" customHeight="1">
      <c r="A72" s="87"/>
      <c r="B72" s="48"/>
      <c r="C72" s="377" t="s">
        <v>88</v>
      </c>
      <c r="D72" s="377"/>
      <c r="E72" s="377"/>
      <c r="F72" s="377"/>
      <c r="G72" s="377"/>
      <c r="H72" s="49"/>
      <c r="I72" s="49"/>
    </row>
    <row r="73" spans="1:11" ht="119.25" customHeight="1">
      <c r="B73" s="45" t="s">
        <v>43</v>
      </c>
      <c r="C73" s="255"/>
      <c r="D73" s="50"/>
      <c r="F73" s="363"/>
      <c r="G73" s="364"/>
      <c r="H73" s="365" t="s">
        <v>46</v>
      </c>
      <c r="I73" s="365"/>
      <c r="J73" s="365"/>
      <c r="K73" s="103"/>
    </row>
    <row r="74" spans="1:11" s="18" customFormat="1" ht="63" customHeight="1">
      <c r="A74" s="16"/>
      <c r="B74" s="255" t="str">
        <f>B15</f>
        <v>Numer ewidencyjny wniosku:</v>
      </c>
      <c r="C74" s="251">
        <f>D15</f>
        <v>0</v>
      </c>
      <c r="D74" s="366"/>
      <c r="E74" s="366"/>
      <c r="F74" s="17"/>
    </row>
    <row r="75" spans="1:11" ht="55.5" customHeight="1">
      <c r="B75" s="367" t="s">
        <v>89</v>
      </c>
      <c r="C75" s="367"/>
      <c r="D75" s="367"/>
      <c r="E75" s="367"/>
      <c r="F75" s="367"/>
      <c r="G75" s="367"/>
      <c r="H75" s="367"/>
      <c r="I75" s="367"/>
      <c r="J75" s="367"/>
    </row>
    <row r="76" spans="1:11" ht="90" customHeight="1">
      <c r="B76" s="368" t="s">
        <v>78</v>
      </c>
      <c r="C76" s="368"/>
      <c r="D76" s="368"/>
      <c r="E76" s="368"/>
      <c r="F76" s="368"/>
      <c r="G76" s="368"/>
      <c r="H76" s="368"/>
      <c r="I76" s="368"/>
      <c r="J76" s="368"/>
    </row>
    <row r="77" spans="1:11" ht="42" customHeight="1" thickBot="1">
      <c r="B77" s="104"/>
      <c r="C77" s="16"/>
      <c r="D77" s="105"/>
    </row>
    <row r="78" spans="1:11" ht="72.75" customHeight="1" thickTop="1">
      <c r="A78" s="369" t="s">
        <v>14</v>
      </c>
      <c r="B78" s="357" t="s">
        <v>15</v>
      </c>
      <c r="C78" s="371"/>
      <c r="D78" s="373" t="s">
        <v>17</v>
      </c>
      <c r="E78" s="373" t="s">
        <v>16</v>
      </c>
      <c r="F78" s="373" t="s">
        <v>44</v>
      </c>
      <c r="G78" s="355" t="s">
        <v>41</v>
      </c>
      <c r="H78" s="356"/>
      <c r="I78" s="357" t="s">
        <v>57</v>
      </c>
      <c r="J78" s="358"/>
    </row>
    <row r="79" spans="1:11" s="52" customFormat="1" ht="115.5" customHeight="1">
      <c r="A79" s="370"/>
      <c r="B79" s="359"/>
      <c r="C79" s="372"/>
      <c r="D79" s="374"/>
      <c r="E79" s="374"/>
      <c r="F79" s="374"/>
      <c r="G79" s="51" t="s">
        <v>45</v>
      </c>
      <c r="H79" s="51" t="s">
        <v>38</v>
      </c>
      <c r="I79" s="359"/>
      <c r="J79" s="360"/>
    </row>
    <row r="80" spans="1:11" ht="116.25" customHeight="1">
      <c r="A80" s="279">
        <v>1</v>
      </c>
      <c r="B80" s="351" t="s">
        <v>147</v>
      </c>
      <c r="C80" s="361"/>
      <c r="D80" s="56" t="s">
        <v>86</v>
      </c>
      <c r="E80" s="54">
        <v>4</v>
      </c>
      <c r="F80" s="279">
        <v>16</v>
      </c>
      <c r="G80" s="55"/>
      <c r="H80" s="55">
        <f>IF((G80&lt;=4),E80*G80,"bład")</f>
        <v>0</v>
      </c>
      <c r="I80" s="362"/>
      <c r="J80" s="362"/>
    </row>
    <row r="81" spans="1:11" ht="127.5" customHeight="1">
      <c r="A81" s="279">
        <v>2</v>
      </c>
      <c r="B81" s="351" t="s">
        <v>148</v>
      </c>
      <c r="C81" s="351"/>
      <c r="D81" s="56" t="s">
        <v>155</v>
      </c>
      <c r="E81" s="54">
        <v>5</v>
      </c>
      <c r="F81" s="279">
        <v>10</v>
      </c>
      <c r="G81" s="55"/>
      <c r="H81" s="55">
        <f>IF((G81&lt;=2),E81*G81,"bład")</f>
        <v>0</v>
      </c>
      <c r="I81" s="362"/>
      <c r="J81" s="362"/>
    </row>
    <row r="82" spans="1:11" ht="123.75" customHeight="1">
      <c r="A82" s="279">
        <v>3</v>
      </c>
      <c r="B82" s="351" t="s">
        <v>149</v>
      </c>
      <c r="C82" s="351"/>
      <c r="D82" s="56" t="s">
        <v>86</v>
      </c>
      <c r="E82" s="54">
        <v>2</v>
      </c>
      <c r="F82" s="279">
        <v>8</v>
      </c>
      <c r="G82" s="55"/>
      <c r="H82" s="55">
        <f>IF((G82&lt;=4),E82*G82,"bład")</f>
        <v>0</v>
      </c>
      <c r="I82" s="352"/>
      <c r="J82" s="353"/>
    </row>
    <row r="83" spans="1:11" ht="82.5" customHeight="1">
      <c r="A83" s="279">
        <v>4</v>
      </c>
      <c r="B83" s="351" t="s">
        <v>150</v>
      </c>
      <c r="C83" s="351"/>
      <c r="D83" s="56" t="s">
        <v>86</v>
      </c>
      <c r="E83" s="54">
        <v>2</v>
      </c>
      <c r="F83" s="279">
        <v>8</v>
      </c>
      <c r="G83" s="55"/>
      <c r="H83" s="55">
        <f>IF((G83&lt;=4),E83*G83,"bład")</f>
        <v>0</v>
      </c>
      <c r="I83" s="350"/>
      <c r="J83" s="350"/>
    </row>
    <row r="84" spans="1:11" ht="85.5" customHeight="1">
      <c r="A84" s="279">
        <v>5</v>
      </c>
      <c r="B84" s="351" t="s">
        <v>151</v>
      </c>
      <c r="C84" s="351"/>
      <c r="D84" s="56" t="s">
        <v>86</v>
      </c>
      <c r="E84" s="54">
        <v>2</v>
      </c>
      <c r="F84" s="279">
        <v>8</v>
      </c>
      <c r="G84" s="55"/>
      <c r="H84" s="55">
        <f>IF((G84&lt;=4),E84*G84,"bład")</f>
        <v>0</v>
      </c>
      <c r="I84" s="350"/>
      <c r="J84" s="354"/>
    </row>
    <row r="85" spans="1:11" ht="85.5" customHeight="1">
      <c r="A85" s="279">
        <v>6</v>
      </c>
      <c r="B85" s="342" t="s">
        <v>152</v>
      </c>
      <c r="C85" s="342"/>
      <c r="D85" s="56" t="s">
        <v>155</v>
      </c>
      <c r="E85" s="54">
        <v>2</v>
      </c>
      <c r="F85" s="279">
        <v>4</v>
      </c>
      <c r="G85" s="55"/>
      <c r="H85" s="55">
        <f>IF((G85&lt;=2),E85*G85,"bład")</f>
        <v>0</v>
      </c>
      <c r="I85" s="350"/>
      <c r="J85" s="350"/>
    </row>
    <row r="86" spans="1:11" ht="85.5" customHeight="1">
      <c r="A86" s="279">
        <v>7</v>
      </c>
      <c r="B86" s="342" t="s">
        <v>153</v>
      </c>
      <c r="C86" s="342"/>
      <c r="D86" s="56" t="s">
        <v>156</v>
      </c>
      <c r="E86" s="54">
        <v>1</v>
      </c>
      <c r="F86" s="279">
        <v>3</v>
      </c>
      <c r="G86" s="55"/>
      <c r="H86" s="55">
        <f>IF((G86&lt;=3),E86*G86,"bład")</f>
        <v>0</v>
      </c>
      <c r="I86" s="343"/>
      <c r="J86" s="344"/>
    </row>
    <row r="87" spans="1:11" ht="85.5" customHeight="1">
      <c r="A87" s="279">
        <v>8</v>
      </c>
      <c r="B87" s="342" t="s">
        <v>154</v>
      </c>
      <c r="C87" s="342"/>
      <c r="D87" s="56" t="s">
        <v>86</v>
      </c>
      <c r="E87" s="54">
        <v>2</v>
      </c>
      <c r="F87" s="279">
        <v>8</v>
      </c>
      <c r="G87" s="55"/>
      <c r="H87" s="55">
        <f>IF((G87&lt;=4),E87*G87,"bład")</f>
        <v>0</v>
      </c>
      <c r="I87" s="343"/>
      <c r="J87" s="344"/>
    </row>
    <row r="88" spans="1:11" ht="85.5" customHeight="1">
      <c r="A88" s="279">
        <v>9</v>
      </c>
      <c r="B88" s="342" t="s">
        <v>85</v>
      </c>
      <c r="C88" s="342"/>
      <c r="D88" s="56" t="s">
        <v>87</v>
      </c>
      <c r="E88" s="54">
        <v>2</v>
      </c>
      <c r="F88" s="279">
        <v>8</v>
      </c>
      <c r="G88" s="55"/>
      <c r="H88" s="55">
        <f>IF((G88&lt;=4),E88*G88,"bład")</f>
        <v>0</v>
      </c>
      <c r="I88" s="343"/>
      <c r="J88" s="344"/>
    </row>
    <row r="89" spans="1:11" ht="105" customHeight="1" thickBot="1">
      <c r="A89" s="275"/>
      <c r="B89" s="345" t="s">
        <v>18</v>
      </c>
      <c r="C89" s="346"/>
      <c r="D89" s="276"/>
      <c r="E89" s="276"/>
      <c r="F89" s="277">
        <f>SUM(F80:F88)</f>
        <v>73</v>
      </c>
      <c r="G89" s="276"/>
      <c r="H89" s="278">
        <f>SUM(H80:H88)</f>
        <v>0</v>
      </c>
      <c r="I89" s="345"/>
      <c r="J89" s="347"/>
    </row>
    <row r="90" spans="1:11" ht="180" customHeight="1" thickTop="1">
      <c r="A90" s="29"/>
      <c r="B90" s="45" t="s">
        <v>43</v>
      </c>
      <c r="C90" s="57"/>
      <c r="D90" s="57"/>
      <c r="E90" s="57"/>
      <c r="F90" s="58"/>
      <c r="G90" s="57"/>
      <c r="H90" s="348" t="s">
        <v>46</v>
      </c>
      <c r="I90" s="348"/>
      <c r="J90" s="348"/>
    </row>
    <row r="91" spans="1:11" s="18" customFormat="1" ht="79.5" customHeight="1" thickBot="1">
      <c r="A91" s="16"/>
      <c r="B91" s="255" t="str">
        <f>B15</f>
        <v>Numer ewidencyjny wniosku:</v>
      </c>
      <c r="C91" s="233">
        <f>D15</f>
        <v>0</v>
      </c>
      <c r="D91" s="349"/>
      <c r="E91" s="349"/>
      <c r="F91" s="59"/>
      <c r="G91" s="60"/>
      <c r="H91" s="60"/>
      <c r="I91" s="60"/>
      <c r="J91" s="60"/>
      <c r="K91" s="60"/>
    </row>
    <row r="92" spans="1:11" s="262" customFormat="1" ht="51.75" customHeight="1" thickTop="1" thickBot="1">
      <c r="A92" s="330" t="s">
        <v>98</v>
      </c>
      <c r="B92" s="331"/>
      <c r="C92" s="331"/>
      <c r="D92" s="331"/>
      <c r="E92" s="331"/>
      <c r="F92" s="331"/>
      <c r="G92" s="331"/>
      <c r="H92" s="331"/>
      <c r="I92" s="331"/>
      <c r="J92" s="331"/>
      <c r="K92" s="332"/>
    </row>
    <row r="93" spans="1:11" s="262" customFormat="1" ht="57" customHeight="1" thickTop="1">
      <c r="A93" s="32" t="s">
        <v>14</v>
      </c>
      <c r="B93" s="267" t="s">
        <v>15</v>
      </c>
      <c r="C93" s="333" t="s">
        <v>19</v>
      </c>
      <c r="D93" s="334"/>
      <c r="E93" s="334"/>
      <c r="F93" s="334"/>
      <c r="G93" s="334"/>
      <c r="H93" s="334"/>
      <c r="I93" s="334"/>
      <c r="J93" s="334"/>
      <c r="K93" s="335"/>
    </row>
    <row r="94" spans="1:11" s="295" customFormat="1" ht="243" customHeight="1">
      <c r="A94" s="320">
        <v>1</v>
      </c>
      <c r="B94" s="322" t="s">
        <v>147</v>
      </c>
      <c r="C94" s="336" t="s">
        <v>165</v>
      </c>
      <c r="D94" s="337"/>
      <c r="E94" s="337"/>
      <c r="F94" s="337"/>
      <c r="G94" s="337"/>
      <c r="H94" s="337"/>
      <c r="I94" s="337"/>
      <c r="J94" s="337"/>
      <c r="K94" s="338"/>
    </row>
    <row r="95" spans="1:11" s="262" customFormat="1" ht="222" customHeight="1">
      <c r="A95" s="321"/>
      <c r="B95" s="323"/>
      <c r="C95" s="339" t="s">
        <v>166</v>
      </c>
      <c r="D95" s="340"/>
      <c r="E95" s="340"/>
      <c r="F95" s="340"/>
      <c r="G95" s="340"/>
      <c r="H95" s="340"/>
      <c r="I95" s="340"/>
      <c r="J95" s="340"/>
      <c r="K95" s="341"/>
    </row>
    <row r="96" spans="1:11" ht="154.5" customHeight="1">
      <c r="A96" s="240">
        <f>1+A94</f>
        <v>2</v>
      </c>
      <c r="B96" s="68" t="s">
        <v>148</v>
      </c>
      <c r="C96" s="312" t="s">
        <v>157</v>
      </c>
      <c r="D96" s="313"/>
      <c r="E96" s="313"/>
      <c r="F96" s="313"/>
      <c r="G96" s="313"/>
      <c r="H96" s="313"/>
      <c r="I96" s="313"/>
      <c r="J96" s="313"/>
      <c r="K96" s="314"/>
    </row>
    <row r="97" spans="1:13" ht="192" customHeight="1">
      <c r="A97" s="212">
        <f>1+A96</f>
        <v>3</v>
      </c>
      <c r="B97" s="256" t="s">
        <v>149</v>
      </c>
      <c r="C97" s="315" t="s">
        <v>167</v>
      </c>
      <c r="D97" s="316"/>
      <c r="E97" s="316"/>
      <c r="F97" s="316"/>
      <c r="G97" s="316"/>
      <c r="H97" s="316"/>
      <c r="I97" s="316"/>
      <c r="J97" s="316"/>
      <c r="K97" s="317"/>
    </row>
    <row r="98" spans="1:13" s="18" customFormat="1" ht="173.25" customHeight="1">
      <c r="A98" s="211" t="s">
        <v>12</v>
      </c>
      <c r="B98" s="69" t="s">
        <v>150</v>
      </c>
      <c r="C98" s="318" t="s">
        <v>158</v>
      </c>
      <c r="D98" s="318"/>
      <c r="E98" s="318"/>
      <c r="F98" s="318"/>
      <c r="G98" s="318"/>
      <c r="H98" s="318"/>
      <c r="I98" s="318"/>
      <c r="J98" s="318"/>
      <c r="K98" s="319"/>
    </row>
    <row r="99" spans="1:13" s="18" customFormat="1" ht="377.25" customHeight="1">
      <c r="A99" s="320" t="s">
        <v>13</v>
      </c>
      <c r="B99" s="448" t="s">
        <v>151</v>
      </c>
      <c r="C99" s="324" t="s">
        <v>168</v>
      </c>
      <c r="D99" s="325"/>
      <c r="E99" s="325"/>
      <c r="F99" s="325"/>
      <c r="G99" s="325"/>
      <c r="H99" s="325"/>
      <c r="I99" s="325"/>
      <c r="J99" s="325"/>
      <c r="K99" s="326"/>
    </row>
    <row r="100" spans="1:13" s="18" customFormat="1" ht="204" customHeight="1">
      <c r="A100" s="321"/>
      <c r="B100" s="449"/>
      <c r="C100" s="327" t="s">
        <v>169</v>
      </c>
      <c r="D100" s="328"/>
      <c r="E100" s="328"/>
      <c r="F100" s="328"/>
      <c r="G100" s="328"/>
      <c r="H100" s="328"/>
      <c r="I100" s="328"/>
      <c r="J100" s="328"/>
      <c r="K100" s="329"/>
    </row>
    <row r="101" spans="1:13" s="18" customFormat="1" ht="240" customHeight="1">
      <c r="A101" s="211" t="s">
        <v>97</v>
      </c>
      <c r="B101" s="70" t="s">
        <v>152</v>
      </c>
      <c r="C101" s="305" t="s">
        <v>172</v>
      </c>
      <c r="D101" s="306"/>
      <c r="E101" s="306"/>
      <c r="F101" s="306"/>
      <c r="G101" s="306"/>
      <c r="H101" s="306"/>
      <c r="I101" s="306"/>
      <c r="J101" s="306"/>
      <c r="K101" s="307"/>
    </row>
    <row r="102" spans="1:13" s="18" customFormat="1" ht="240" customHeight="1">
      <c r="A102" s="211" t="s">
        <v>160</v>
      </c>
      <c r="B102" s="70" t="s">
        <v>153</v>
      </c>
      <c r="C102" s="305" t="s">
        <v>175</v>
      </c>
      <c r="D102" s="306"/>
      <c r="E102" s="306"/>
      <c r="F102" s="306"/>
      <c r="G102" s="306"/>
      <c r="H102" s="306"/>
      <c r="I102" s="306"/>
      <c r="J102" s="306"/>
      <c r="K102" s="307"/>
    </row>
    <row r="103" spans="1:13" s="18" customFormat="1" ht="295.5" customHeight="1">
      <c r="A103" s="211" t="s">
        <v>161</v>
      </c>
      <c r="B103" s="70" t="s">
        <v>154</v>
      </c>
      <c r="C103" s="305" t="s">
        <v>170</v>
      </c>
      <c r="D103" s="306"/>
      <c r="E103" s="306"/>
      <c r="F103" s="306"/>
      <c r="G103" s="306"/>
      <c r="H103" s="306"/>
      <c r="I103" s="306"/>
      <c r="J103" s="306"/>
      <c r="K103" s="307"/>
    </row>
    <row r="104" spans="1:13" ht="210" customHeight="1" thickBot="1">
      <c r="A104" s="213" t="s">
        <v>162</v>
      </c>
      <c r="B104" s="71" t="s">
        <v>85</v>
      </c>
      <c r="C104" s="308" t="s">
        <v>159</v>
      </c>
      <c r="D104" s="308"/>
      <c r="E104" s="308"/>
      <c r="F104" s="308"/>
      <c r="G104" s="308"/>
      <c r="H104" s="308"/>
      <c r="I104" s="308"/>
      <c r="J104" s="308"/>
      <c r="K104" s="309"/>
    </row>
    <row r="105" spans="1:13" ht="57.75" customHeight="1" thickTop="1">
      <c r="A105" s="257"/>
      <c r="B105" s="238"/>
      <c r="C105" s="221"/>
      <c r="D105" s="221"/>
      <c r="E105" s="221"/>
      <c r="F105" s="221"/>
      <c r="G105" s="221"/>
      <c r="H105" s="221"/>
      <c r="I105" s="221"/>
      <c r="J105" s="221"/>
      <c r="K105" s="221"/>
    </row>
    <row r="106" spans="1:13" ht="76.5" customHeight="1">
      <c r="A106" s="310" t="str">
        <f>B15</f>
        <v>Numer ewidencyjny wniosku:</v>
      </c>
      <c r="B106" s="310"/>
      <c r="C106" s="247">
        <f>D15</f>
        <v>0</v>
      </c>
      <c r="D106" s="221"/>
      <c r="E106" s="221"/>
      <c r="F106" s="221"/>
      <c r="G106" s="221"/>
      <c r="H106" s="221"/>
      <c r="I106" s="221"/>
      <c r="J106" s="221"/>
      <c r="K106" s="221"/>
    </row>
    <row r="107" spans="1:13" ht="46.5">
      <c r="B107" s="311" t="s">
        <v>90</v>
      </c>
      <c r="C107" s="311"/>
      <c r="D107" s="311"/>
      <c r="E107" s="311"/>
      <c r="F107" s="311"/>
      <c r="G107" s="311"/>
      <c r="H107" s="311"/>
      <c r="I107" s="311"/>
      <c r="J107" s="311"/>
      <c r="K107" s="311"/>
      <c r="L107" s="262"/>
      <c r="M107" s="262"/>
    </row>
    <row r="108" spans="1:13">
      <c r="B108" s="106"/>
      <c r="C108" s="107"/>
      <c r="D108" s="107"/>
      <c r="E108" s="108"/>
      <c r="F108" s="108"/>
      <c r="G108" s="108"/>
      <c r="H108" s="108"/>
      <c r="I108" s="108"/>
      <c r="J108" s="108"/>
      <c r="K108" s="262"/>
      <c r="L108" s="262"/>
      <c r="M108" s="262"/>
    </row>
    <row r="109" spans="1:13">
      <c r="B109" s="109"/>
      <c r="C109" s="109"/>
      <c r="D109" s="109"/>
      <c r="J109" s="262"/>
      <c r="K109" s="262"/>
      <c r="L109" s="262"/>
      <c r="M109" s="262"/>
    </row>
    <row r="110" spans="1:13">
      <c r="D110" s="110"/>
    </row>
    <row r="111" spans="1:13">
      <c r="D111" s="110"/>
    </row>
    <row r="112" spans="1:13" ht="28.5">
      <c r="A112" s="302"/>
      <c r="B112" s="303"/>
      <c r="C112" s="61"/>
      <c r="D112" s="255"/>
      <c r="E112" s="304"/>
      <c r="F112" s="304"/>
      <c r="G112" s="304"/>
      <c r="H112" s="304"/>
      <c r="I112" s="304"/>
      <c r="J112" s="64"/>
      <c r="K112" s="18"/>
      <c r="L112" s="18"/>
      <c r="M112" s="18"/>
    </row>
    <row r="113" spans="1:13" ht="28.5">
      <c r="A113" s="65"/>
      <c r="B113" s="62"/>
      <c r="C113" s="66"/>
      <c r="D113" s="255"/>
      <c r="E113" s="255"/>
      <c r="F113" s="255"/>
      <c r="G113" s="255"/>
      <c r="H113" s="255"/>
      <c r="I113" s="255"/>
      <c r="J113" s="67"/>
      <c r="K113" s="18"/>
      <c r="L113" s="18"/>
      <c r="M113" s="18"/>
    </row>
    <row r="134" spans="1:10" ht="28.5">
      <c r="B134" s="302"/>
      <c r="C134" s="303"/>
      <c r="E134" s="255"/>
      <c r="J134" s="64"/>
    </row>
    <row r="136" spans="1:10" ht="28.5">
      <c r="A136" s="65"/>
    </row>
    <row r="149" spans="1:10" ht="57">
      <c r="B149" s="302" t="s">
        <v>39</v>
      </c>
      <c r="C149" s="303"/>
      <c r="D149" s="95"/>
      <c r="E149" s="255" t="s">
        <v>40</v>
      </c>
      <c r="J149" s="64" t="s">
        <v>51</v>
      </c>
    </row>
    <row r="151" spans="1:10" ht="28.5">
      <c r="A151" s="65" t="s">
        <v>43</v>
      </c>
    </row>
  </sheetData>
  <sheetProtection formatCells="0" formatColumns="0" formatRows="0" autoFilter="0"/>
  <protectedRanges>
    <protectedRange sqref="H40:I41" name="Zakres5"/>
    <protectedRange sqref="G80:G88" name="Rozstęp2"/>
    <protectedRange sqref="B21 A16:A34 D16:J34 B16:C20 B22:C34" name="Rozstęp1"/>
    <protectedRange sqref="A107:K113 B134:C134 A136 E134 J134 B149:C149 E149 J149 A151" name="Rozstęp3"/>
    <protectedRange sqref="I80:J88" name="Rozstęp4"/>
    <protectedRange sqref="H40:I41" name="Zakres6"/>
    <protectedRange sqref="H61:J65" name="Zakres7"/>
    <protectedRange sqref="A69:J74" name="Zakres8"/>
    <protectedRange sqref="H43:I51 H53:I59" name="Zakres9"/>
    <protectedRange sqref="A9:J14 A15:D15 F15:J15" name="Rozstęp1_1"/>
  </protectedRanges>
  <mergeCells count="154">
    <mergeCell ref="B107:K107"/>
    <mergeCell ref="A112:B112"/>
    <mergeCell ref="E112:I112"/>
    <mergeCell ref="B134:C134"/>
    <mergeCell ref="B149:C149"/>
    <mergeCell ref="C100:K100"/>
    <mergeCell ref="C101:K101"/>
    <mergeCell ref="C102:K102"/>
    <mergeCell ref="C103:K103"/>
    <mergeCell ref="C104:K104"/>
    <mergeCell ref="A106:B106"/>
    <mergeCell ref="A92:K92"/>
    <mergeCell ref="C93:K93"/>
    <mergeCell ref="C95:K95"/>
    <mergeCell ref="C96:K96"/>
    <mergeCell ref="C97:K97"/>
    <mergeCell ref="C98:K98"/>
    <mergeCell ref="B88:C88"/>
    <mergeCell ref="I88:J88"/>
    <mergeCell ref="B89:C89"/>
    <mergeCell ref="I89:J89"/>
    <mergeCell ref="H90:J90"/>
    <mergeCell ref="D91:E91"/>
    <mergeCell ref="A94:A95"/>
    <mergeCell ref="B94:B95"/>
    <mergeCell ref="C94:K94"/>
    <mergeCell ref="B85:C85"/>
    <mergeCell ref="I85:J85"/>
    <mergeCell ref="B86:C86"/>
    <mergeCell ref="I86:J86"/>
    <mergeCell ref="B87:C87"/>
    <mergeCell ref="I87:J87"/>
    <mergeCell ref="B82:C82"/>
    <mergeCell ref="I82:J82"/>
    <mergeCell ref="B83:C83"/>
    <mergeCell ref="I83:J83"/>
    <mergeCell ref="B84:C84"/>
    <mergeCell ref="I84:J84"/>
    <mergeCell ref="B80:C80"/>
    <mergeCell ref="I80:J80"/>
    <mergeCell ref="B81:C81"/>
    <mergeCell ref="I81:J81"/>
    <mergeCell ref="F73:G73"/>
    <mergeCell ref="H73:J73"/>
    <mergeCell ref="D74:E74"/>
    <mergeCell ref="B75:J75"/>
    <mergeCell ref="B76:J76"/>
    <mergeCell ref="A78:A79"/>
    <mergeCell ref="B78:C79"/>
    <mergeCell ref="D78:D79"/>
    <mergeCell ref="E78:E79"/>
    <mergeCell ref="F78:F79"/>
    <mergeCell ref="F66:G66"/>
    <mergeCell ref="H66:J66"/>
    <mergeCell ref="D67:E67"/>
    <mergeCell ref="A68:J68"/>
    <mergeCell ref="F70:G70"/>
    <mergeCell ref="C72:G72"/>
    <mergeCell ref="G78:H78"/>
    <mergeCell ref="I78:J79"/>
    <mergeCell ref="H61:I61"/>
    <mergeCell ref="B62:G62"/>
    <mergeCell ref="H62:I62"/>
    <mergeCell ref="B63:G63"/>
    <mergeCell ref="H63:I63"/>
    <mergeCell ref="B64:G64"/>
    <mergeCell ref="H64:I64"/>
    <mergeCell ref="B57:C57"/>
    <mergeCell ref="D57:G57"/>
    <mergeCell ref="B58:C58"/>
    <mergeCell ref="D58:G58"/>
    <mergeCell ref="B60:G60"/>
    <mergeCell ref="B61:G61"/>
    <mergeCell ref="B54:C54"/>
    <mergeCell ref="D54:G54"/>
    <mergeCell ref="B55:C55"/>
    <mergeCell ref="D55:G55"/>
    <mergeCell ref="B56:C56"/>
    <mergeCell ref="D56:G56"/>
    <mergeCell ref="B50:J50"/>
    <mergeCell ref="B51:J51"/>
    <mergeCell ref="B52:C52"/>
    <mergeCell ref="D52:G52"/>
    <mergeCell ref="B53:C53"/>
    <mergeCell ref="D53:G53"/>
    <mergeCell ref="B47:C47"/>
    <mergeCell ref="D47:G47"/>
    <mergeCell ref="B48:C48"/>
    <mergeCell ref="D48:G48"/>
    <mergeCell ref="B49:C49"/>
    <mergeCell ref="D49:G49"/>
    <mergeCell ref="B44:C44"/>
    <mergeCell ref="D44:G44"/>
    <mergeCell ref="B45:C45"/>
    <mergeCell ref="D45:G45"/>
    <mergeCell ref="B46:C46"/>
    <mergeCell ref="D46:G46"/>
    <mergeCell ref="B41:C41"/>
    <mergeCell ref="D41:G41"/>
    <mergeCell ref="B42:C42"/>
    <mergeCell ref="D42:G42"/>
    <mergeCell ref="B43:C43"/>
    <mergeCell ref="D43:G43"/>
    <mergeCell ref="A35:J35"/>
    <mergeCell ref="B37:J37"/>
    <mergeCell ref="A38:J38"/>
    <mergeCell ref="D39:G39"/>
    <mergeCell ref="B40:C40"/>
    <mergeCell ref="D40:G40"/>
    <mergeCell ref="B31:J31"/>
    <mergeCell ref="B32:J32"/>
    <mergeCell ref="C33:D33"/>
    <mergeCell ref="E33:F33"/>
    <mergeCell ref="H33:J33"/>
    <mergeCell ref="D34:E34"/>
    <mergeCell ref="B25:J25"/>
    <mergeCell ref="B26:J26"/>
    <mergeCell ref="B27:J27"/>
    <mergeCell ref="B28:J28"/>
    <mergeCell ref="B29:J29"/>
    <mergeCell ref="B30:J30"/>
    <mergeCell ref="D21:J21"/>
    <mergeCell ref="D23:H23"/>
    <mergeCell ref="D24:H24"/>
    <mergeCell ref="B14:C14"/>
    <mergeCell ref="D14:E14"/>
    <mergeCell ref="D15:E15"/>
    <mergeCell ref="G15:I15"/>
    <mergeCell ref="A16:D16"/>
    <mergeCell ref="A17:J17"/>
    <mergeCell ref="C99:K99"/>
    <mergeCell ref="B99:B100"/>
    <mergeCell ref="A99:A100"/>
    <mergeCell ref="A1:XFD1"/>
    <mergeCell ref="A2:J2"/>
    <mergeCell ref="B4:C4"/>
    <mergeCell ref="D4:J4"/>
    <mergeCell ref="B5:C5"/>
    <mergeCell ref="D5:J5"/>
    <mergeCell ref="B9:C9"/>
    <mergeCell ref="D9:J9"/>
    <mergeCell ref="D10:E10"/>
    <mergeCell ref="D11:E11"/>
    <mergeCell ref="D12:E12"/>
    <mergeCell ref="D13:E13"/>
    <mergeCell ref="B6:C6"/>
    <mergeCell ref="D6:J6"/>
    <mergeCell ref="B7:C7"/>
    <mergeCell ref="D7:J7"/>
    <mergeCell ref="B8:C8"/>
    <mergeCell ref="D8:J8"/>
    <mergeCell ref="D18:I18"/>
    <mergeCell ref="D19:J19"/>
    <mergeCell ref="B21:C21"/>
  </mergeCells>
  <printOptions horizontalCentered="1"/>
  <pageMargins left="0.15748031496062992" right="0.19685039370078741" top="0.51181102362204722" bottom="0.35433070866141736" header="0.31496062992125984" footer="0.31496062992125984"/>
  <pageSetup paperSize="9" scale="30" fitToHeight="20" orientation="landscape" r:id="rId1"/>
  <headerFooter>
    <oddHeader xml:space="preserve">&amp;L&amp;"Arial,Pogrubiony"&amp;22
&amp;C&amp;G&amp;R&amp;"Arial,Pogrubiony"&amp;20Wzór Karty Oceny Merytorycznej dla Działania 4.3. RPOWŚ 2014-2020&amp;"Arial,Normalny"&amp;10
</oddHeader>
    <oddFooter xml:space="preserve">&amp;C&amp;18Strona &amp;P z &amp;N
 </oddFooter>
  </headerFooter>
  <rowBreaks count="6" manualBreakCount="6">
    <brk id="15" max="12" man="1"/>
    <brk id="46" max="12" man="1"/>
    <brk id="66" max="12" man="1"/>
    <brk id="73" max="12" man="1"/>
    <brk id="90" max="12" man="1"/>
    <brk id="105" max="12" man="1"/>
  </rowBreaks>
  <drawing r:id="rId2"/>
  <legacyDrawingHF r:id="rId3"/>
</worksheet>
</file>

<file path=xl/worksheets/sheet3.xml><?xml version="1.0" encoding="utf-8"?>
<worksheet xmlns="http://schemas.openxmlformats.org/spreadsheetml/2006/main" xmlns:r="http://schemas.openxmlformats.org/officeDocument/2006/relationships">
  <dimension ref="A2:N39"/>
  <sheetViews>
    <sheetView view="pageBreakPreview" zoomScale="40" zoomScaleNormal="100" zoomScaleSheetLayoutView="40" workbookViewId="0">
      <selection activeCell="J30" sqref="J30"/>
    </sheetView>
  </sheetViews>
  <sheetFormatPr defaultRowHeight="26.25"/>
  <cols>
    <col min="1" max="1" width="14" style="214" customWidth="1"/>
    <col min="2" max="2" width="58.42578125" style="216" customWidth="1"/>
    <col min="3" max="3" width="59.140625" style="217" customWidth="1"/>
    <col min="4" max="4" width="34.28515625" style="217" customWidth="1"/>
    <col min="5" max="5" width="43" style="217" customWidth="1"/>
    <col min="6" max="6" width="21.42578125" style="217" customWidth="1"/>
    <col min="7" max="7" width="97.42578125" customWidth="1"/>
    <col min="8" max="8" width="61" customWidth="1"/>
    <col min="9" max="9" width="34.28515625" customWidth="1"/>
    <col min="10" max="10" width="45.7109375" customWidth="1"/>
  </cols>
  <sheetData>
    <row r="2" spans="1:14" ht="31.5">
      <c r="B2" s="215" t="s">
        <v>121</v>
      </c>
      <c r="C2" s="113">
        <f>'Oceniający 1 '!C15</f>
        <v>0</v>
      </c>
      <c r="D2" s="113"/>
      <c r="E2" s="200"/>
      <c r="F2" s="200"/>
      <c r="G2" s="200"/>
      <c r="H2" s="200"/>
      <c r="I2" s="200"/>
      <c r="J2" s="200"/>
      <c r="K2" s="200"/>
      <c r="L2" s="209"/>
      <c r="M2" s="209"/>
      <c r="N2" s="209"/>
    </row>
    <row r="3" spans="1:14" ht="31.5">
      <c r="A3" s="112"/>
      <c r="B3" s="113"/>
      <c r="C3" s="113"/>
      <c r="D3" s="200"/>
      <c r="E3" s="200"/>
      <c r="F3" s="200"/>
      <c r="G3" s="200"/>
      <c r="H3" s="200"/>
      <c r="I3" s="200"/>
      <c r="J3" s="200"/>
      <c r="K3" s="209"/>
      <c r="L3" s="209"/>
      <c r="M3" s="209"/>
      <c r="N3" s="209"/>
    </row>
    <row r="4" spans="1:14" ht="109.5" customHeight="1">
      <c r="A4" s="112"/>
      <c r="B4" s="446" t="s">
        <v>80</v>
      </c>
      <c r="C4" s="446"/>
      <c r="D4" s="476" t="str">
        <f>'Oceniający 2'!D4:J4</f>
        <v xml:space="preserve">6b. Inwestowanie w sektor gospodarki wodnej celem wypełnienia zobowiązań określonych w dorobku prawnym Unii w zakresie środowiska oraz zaspokojenia wykraczających poza te zobowiązania potrzeb inwestycyjnych, określonych przez państwa członkowskie
</v>
      </c>
      <c r="E4" s="476"/>
      <c r="F4" s="476"/>
      <c r="G4" s="476"/>
      <c r="H4" s="476"/>
      <c r="I4" s="476"/>
      <c r="J4" s="200"/>
      <c r="K4" s="209"/>
      <c r="L4" s="209"/>
      <c r="M4" s="209"/>
      <c r="N4" s="209"/>
    </row>
    <row r="5" spans="1:14" ht="55.5" customHeight="1">
      <c r="A5" s="112"/>
      <c r="B5" s="440" t="s">
        <v>49</v>
      </c>
      <c r="C5" s="440"/>
      <c r="D5" s="447" t="s">
        <v>92</v>
      </c>
      <c r="E5" s="447"/>
      <c r="F5" s="447"/>
      <c r="G5" s="447"/>
      <c r="H5" s="447"/>
      <c r="I5" s="447"/>
      <c r="J5" s="447"/>
      <c r="K5" s="209"/>
      <c r="L5" s="209"/>
      <c r="M5" s="209"/>
      <c r="N5" s="209"/>
    </row>
    <row r="6" spans="1:14" ht="60.75" customHeight="1">
      <c r="A6" s="112"/>
      <c r="B6" s="440" t="s">
        <v>50</v>
      </c>
      <c r="C6" s="440"/>
      <c r="D6" s="441" t="str">
        <f>'Oceniający 2'!D6:J6</f>
        <v>4.3 Gospodarka wodno-ściekowa</v>
      </c>
      <c r="E6" s="441"/>
      <c r="F6" s="441"/>
      <c r="G6" s="441"/>
      <c r="H6" s="441"/>
      <c r="I6" s="441"/>
      <c r="J6" s="441"/>
      <c r="K6" s="209"/>
      <c r="L6" s="209"/>
      <c r="M6" s="209"/>
      <c r="N6" s="209"/>
    </row>
    <row r="7" spans="1:14" ht="249.75" customHeight="1">
      <c r="A7" s="112"/>
      <c r="B7" s="441" t="s">
        <v>53</v>
      </c>
      <c r="C7" s="441"/>
      <c r="D7" s="479" t="str">
        <f>'Oceniający 2'!D7:J7</f>
        <v>•budowa / rozbudowa sieci kanalizacyjnych dla ścieków komunalnych w aglomeracjach od 2 tys. do 10 tys. RLM, ujętych w KPOŚK,
•budowa / rozbudowa oczyszczalni ścieków komunalnych w aglomeracjach od 2 tys. do 10 tys. RLM, ujętych w KPOŚK,
•budowa indywidualnych systemów oczyszczania ścieków (przydomowe lub przyzakładowe oczyszczalnie ścieków) na obszarach gdzie budowa sieci kanalizacyjnej jest ekonomicznie lub technicznie niezasadna, a ich realizacja przyczyni się do osiągnięcia pełnej zgodności aglomeracji wskazanych w KPOŚK z wymogami dyrektywy ściekowej.</v>
      </c>
      <c r="E7" s="479"/>
      <c r="F7" s="479"/>
      <c r="G7" s="479"/>
      <c r="H7" s="479"/>
      <c r="I7" s="479"/>
      <c r="J7" s="200"/>
      <c r="K7" s="209"/>
      <c r="L7" s="209"/>
      <c r="M7" s="209"/>
      <c r="N7" s="209"/>
    </row>
    <row r="8" spans="1:14" ht="48" customHeight="1">
      <c r="A8" s="112"/>
      <c r="B8" s="477" t="s">
        <v>81</v>
      </c>
      <c r="C8" s="477"/>
      <c r="D8" s="100">
        <f>'Oceniający 2'!D8:J8</f>
        <v>0</v>
      </c>
      <c r="E8" s="200"/>
      <c r="F8" s="200"/>
      <c r="G8" s="200"/>
      <c r="H8" s="200"/>
      <c r="I8" s="200"/>
      <c r="J8" s="200"/>
      <c r="K8" s="209"/>
      <c r="L8" s="209"/>
      <c r="M8" s="209"/>
      <c r="N8" s="209"/>
    </row>
    <row r="9" spans="1:14" ht="44.25" customHeight="1">
      <c r="A9" s="112"/>
      <c r="B9" s="208" t="s">
        <v>42</v>
      </c>
      <c r="C9" s="208"/>
      <c r="D9" s="100">
        <f>'Oceniający 2'!D9:J9</f>
        <v>0</v>
      </c>
      <c r="E9" s="200"/>
      <c r="F9" s="200"/>
      <c r="G9" s="200"/>
      <c r="H9" s="200"/>
      <c r="I9" s="200"/>
      <c r="J9" s="200"/>
      <c r="K9" s="209"/>
      <c r="L9" s="209"/>
      <c r="M9" s="209"/>
      <c r="N9" s="209"/>
    </row>
    <row r="10" spans="1:14" ht="44.25" customHeight="1">
      <c r="A10" s="112"/>
      <c r="B10" s="477" t="s">
        <v>1</v>
      </c>
      <c r="C10" s="477"/>
      <c r="D10" s="100">
        <f>'Oceniający 2'!D10:E10</f>
        <v>0</v>
      </c>
      <c r="E10" s="200"/>
      <c r="F10" s="200"/>
      <c r="G10" s="200"/>
      <c r="H10" s="200"/>
      <c r="I10" s="200"/>
      <c r="J10" s="200"/>
      <c r="K10" s="209"/>
      <c r="L10" s="209"/>
      <c r="M10" s="209"/>
      <c r="N10" s="209"/>
    </row>
    <row r="11" spans="1:14" ht="48" customHeight="1">
      <c r="A11" s="112"/>
      <c r="B11" s="2" t="s">
        <v>82</v>
      </c>
      <c r="C11" s="3"/>
      <c r="D11" s="100">
        <f>'Oceniający 2'!D11:E11</f>
        <v>0</v>
      </c>
      <c r="E11" s="478"/>
      <c r="F11" s="478"/>
      <c r="G11" s="478"/>
      <c r="H11" s="478"/>
      <c r="I11" s="200"/>
      <c r="J11" s="200"/>
      <c r="K11" s="209"/>
      <c r="L11" s="209"/>
      <c r="M11" s="209"/>
      <c r="N11" s="209"/>
    </row>
    <row r="12" spans="1:14" ht="49.5" customHeight="1">
      <c r="A12" s="112"/>
      <c r="B12" s="2" t="s">
        <v>130</v>
      </c>
      <c r="C12" s="3"/>
      <c r="D12" s="100">
        <f>'Oceniający 2'!D12:E12</f>
        <v>0</v>
      </c>
      <c r="E12" s="200"/>
      <c r="F12" s="200"/>
      <c r="G12" s="200"/>
      <c r="H12" s="200"/>
      <c r="I12" s="200"/>
      <c r="J12" s="200"/>
      <c r="K12" s="209"/>
      <c r="L12" s="209"/>
      <c r="M12" s="209"/>
      <c r="N12" s="209"/>
    </row>
    <row r="13" spans="1:14" ht="49.5" customHeight="1">
      <c r="A13" s="112"/>
      <c r="B13" s="2" t="str">
        <f>'Oceniający 1 '!B13</f>
        <v xml:space="preserve">- w tym EFRR: </v>
      </c>
      <c r="C13" s="3"/>
      <c r="D13" s="100">
        <f>'Oceniający 2'!D13:E13</f>
        <v>0</v>
      </c>
      <c r="E13" s="200"/>
      <c r="F13" s="200"/>
      <c r="G13" s="200"/>
      <c r="H13" s="200"/>
      <c r="I13" s="200"/>
      <c r="J13" s="200"/>
      <c r="K13" s="242"/>
      <c r="L13" s="242"/>
      <c r="M13" s="242"/>
      <c r="N13" s="242"/>
    </row>
    <row r="14" spans="1:14" ht="60.75" customHeight="1">
      <c r="A14" s="112"/>
      <c r="B14" s="450"/>
      <c r="C14" s="450"/>
      <c r="D14" s="100"/>
      <c r="E14" s="100"/>
      <c r="F14" s="200"/>
      <c r="G14" s="200"/>
      <c r="H14" s="200"/>
      <c r="I14" s="200"/>
      <c r="J14" s="200"/>
      <c r="K14" s="209"/>
      <c r="L14" s="209"/>
      <c r="M14" s="209"/>
      <c r="N14" s="209"/>
    </row>
    <row r="15" spans="1:14" ht="33.75">
      <c r="A15" s="112"/>
      <c r="B15" s="2"/>
      <c r="C15" s="3"/>
      <c r="D15" s="200"/>
      <c r="E15" s="200"/>
      <c r="F15" s="200"/>
      <c r="G15" s="200"/>
      <c r="H15" s="200"/>
      <c r="I15" s="200"/>
      <c r="J15" s="200"/>
      <c r="K15" s="209"/>
      <c r="L15" s="209"/>
      <c r="M15" s="209"/>
      <c r="N15" s="209"/>
    </row>
    <row r="16" spans="1:14" ht="33.75">
      <c r="A16" s="112"/>
      <c r="B16" s="2"/>
      <c r="C16" s="3"/>
      <c r="D16" s="200"/>
      <c r="E16" s="475" t="s">
        <v>99</v>
      </c>
      <c r="F16" s="475"/>
      <c r="G16" s="475"/>
      <c r="H16" s="475"/>
      <c r="I16" s="200"/>
      <c r="J16" s="200"/>
      <c r="K16" s="209"/>
      <c r="L16" s="209"/>
      <c r="M16" s="209"/>
      <c r="N16" s="209"/>
    </row>
    <row r="17" spans="1:14" ht="34.5" thickBot="1">
      <c r="A17" s="112"/>
      <c r="B17" s="2"/>
      <c r="C17" s="3"/>
      <c r="D17" s="200"/>
      <c r="E17" s="200"/>
      <c r="F17" s="200"/>
      <c r="G17" s="200"/>
      <c r="H17" s="200"/>
      <c r="I17" s="200"/>
      <c r="J17" s="200"/>
      <c r="K17" s="209"/>
      <c r="L17" s="209"/>
      <c r="M17" s="209"/>
      <c r="N17" s="209"/>
    </row>
    <row r="18" spans="1:14" ht="54" customHeight="1" thickTop="1">
      <c r="A18" s="112"/>
      <c r="B18" s="2"/>
      <c r="C18" s="5"/>
      <c r="D18" s="72"/>
      <c r="E18" s="471" t="s">
        <v>109</v>
      </c>
      <c r="F18" s="472"/>
      <c r="G18" s="73" t="s">
        <v>100</v>
      </c>
      <c r="H18" s="225" t="s">
        <v>101</v>
      </c>
      <c r="I18" s="223"/>
      <c r="J18" s="200"/>
      <c r="K18" s="209"/>
      <c r="L18" s="209"/>
      <c r="M18" s="209"/>
      <c r="N18" s="209"/>
    </row>
    <row r="19" spans="1:14" ht="57" customHeight="1">
      <c r="A19" s="112"/>
      <c r="B19" s="14"/>
      <c r="C19" s="14"/>
      <c r="D19" s="74" t="s">
        <v>107</v>
      </c>
      <c r="E19" s="473"/>
      <c r="F19" s="474"/>
      <c r="G19" s="296"/>
      <c r="H19" s="297"/>
      <c r="I19" s="224"/>
      <c r="J19" s="200"/>
      <c r="K19" s="209"/>
      <c r="L19" s="209"/>
      <c r="M19" s="209"/>
      <c r="N19" s="209"/>
    </row>
    <row r="20" spans="1:14" ht="51.75" customHeight="1">
      <c r="A20" s="112"/>
      <c r="B20" s="75"/>
      <c r="C20" s="200"/>
      <c r="D20" s="74" t="s">
        <v>108</v>
      </c>
      <c r="E20" s="473"/>
      <c r="F20" s="474"/>
      <c r="G20" s="298"/>
      <c r="H20" s="299"/>
      <c r="I20" s="224"/>
      <c r="J20" s="200"/>
      <c r="K20" s="209"/>
      <c r="L20" s="209"/>
      <c r="M20" s="209"/>
      <c r="N20" s="209"/>
    </row>
    <row r="21" spans="1:14" ht="59.25" customHeight="1" thickBot="1">
      <c r="A21" s="112"/>
      <c r="B21" s="75"/>
      <c r="C21" s="200"/>
      <c r="D21" s="76" t="s">
        <v>123</v>
      </c>
      <c r="E21" s="464"/>
      <c r="F21" s="465"/>
      <c r="G21" s="300"/>
      <c r="H21" s="301"/>
      <c r="I21" s="224"/>
      <c r="J21" s="200"/>
      <c r="K21" s="209"/>
      <c r="L21" s="209"/>
      <c r="M21" s="209"/>
      <c r="N21" s="209"/>
    </row>
    <row r="22" spans="1:14" ht="27" thickTop="1">
      <c r="A22" s="112"/>
      <c r="B22" s="75"/>
      <c r="C22" s="200"/>
      <c r="D22" s="200"/>
      <c r="E22" s="200"/>
      <c r="F22" s="200"/>
      <c r="G22" s="200"/>
      <c r="H22" s="200"/>
      <c r="I22" s="200"/>
      <c r="J22" s="200"/>
      <c r="K22" s="209"/>
      <c r="L22" s="209"/>
      <c r="M22" s="209"/>
      <c r="N22" s="4"/>
    </row>
    <row r="23" spans="1:14" ht="67.5" customHeight="1">
      <c r="A23" s="87"/>
      <c r="B23" s="77"/>
      <c r="C23" s="78"/>
      <c r="D23" s="78"/>
      <c r="E23" s="466" t="s">
        <v>102</v>
      </c>
      <c r="F23" s="466"/>
      <c r="G23" s="466"/>
      <c r="H23" s="466"/>
      <c r="I23" s="78"/>
      <c r="J23" s="78"/>
      <c r="K23" s="4"/>
      <c r="L23" s="4"/>
      <c r="M23" s="4"/>
      <c r="N23" s="4"/>
    </row>
    <row r="24" spans="1:14" ht="27" thickBot="1">
      <c r="A24" s="87"/>
      <c r="B24" s="209"/>
      <c r="C24" s="209"/>
      <c r="D24" s="209"/>
      <c r="E24" s="209"/>
      <c r="F24" s="209"/>
      <c r="G24" s="4"/>
      <c r="H24" s="4"/>
      <c r="I24" s="4"/>
      <c r="J24" s="4"/>
      <c r="K24" s="4"/>
      <c r="L24" s="4"/>
      <c r="M24" s="4"/>
      <c r="N24" s="4"/>
    </row>
    <row r="25" spans="1:14" ht="85.5" customHeight="1" thickTop="1">
      <c r="A25" s="87"/>
      <c r="B25" s="209"/>
      <c r="C25" s="467"/>
      <c r="D25" s="468"/>
      <c r="E25" s="469" t="s">
        <v>110</v>
      </c>
      <c r="F25" s="469"/>
      <c r="G25" s="470"/>
      <c r="H25" s="230" t="s">
        <v>132</v>
      </c>
      <c r="I25" s="226"/>
      <c r="J25" s="79"/>
      <c r="K25" s="79"/>
      <c r="L25" s="4"/>
      <c r="M25" s="4"/>
      <c r="N25" s="4"/>
    </row>
    <row r="26" spans="1:14" ht="47.25" customHeight="1">
      <c r="A26" s="87"/>
      <c r="B26" s="209"/>
      <c r="C26" s="457" t="s">
        <v>107</v>
      </c>
      <c r="D26" s="458"/>
      <c r="E26" s="459"/>
      <c r="F26" s="459"/>
      <c r="G26" s="460"/>
      <c r="H26" s="222">
        <f>'Oceniający 1 '!H89</f>
        <v>0</v>
      </c>
      <c r="I26" s="227"/>
      <c r="J26" s="80"/>
      <c r="K26" s="114"/>
      <c r="L26" s="4"/>
      <c r="M26" s="4"/>
      <c r="N26" s="4"/>
    </row>
    <row r="27" spans="1:14" ht="55.5" customHeight="1">
      <c r="A27" s="87"/>
      <c r="B27" s="209"/>
      <c r="C27" s="457" t="s">
        <v>118</v>
      </c>
      <c r="D27" s="458"/>
      <c r="E27" s="459"/>
      <c r="F27" s="459"/>
      <c r="G27" s="460"/>
      <c r="H27" s="222">
        <f>'Oceniający 2'!H89</f>
        <v>0</v>
      </c>
      <c r="I27" s="227"/>
      <c r="J27" s="80"/>
      <c r="K27" s="115"/>
      <c r="L27" s="4"/>
      <c r="M27" s="4"/>
      <c r="N27" s="4"/>
    </row>
    <row r="28" spans="1:14" ht="51" customHeight="1">
      <c r="A28" s="87"/>
      <c r="B28" s="209"/>
      <c r="C28" s="457" t="s">
        <v>124</v>
      </c>
      <c r="D28" s="458"/>
      <c r="E28" s="459"/>
      <c r="F28" s="459"/>
      <c r="G28" s="460"/>
      <c r="H28" s="222"/>
      <c r="I28" s="227"/>
      <c r="J28" s="80"/>
      <c r="K28" s="115"/>
      <c r="L28" s="4"/>
      <c r="M28" s="4"/>
      <c r="N28" s="4"/>
    </row>
    <row r="29" spans="1:14" ht="58.5" customHeight="1">
      <c r="A29" s="87"/>
      <c r="B29" s="209"/>
      <c r="C29" s="461" t="s">
        <v>111</v>
      </c>
      <c r="D29" s="462"/>
      <c r="E29" s="459"/>
      <c r="F29" s="459"/>
      <c r="G29" s="460"/>
      <c r="H29" s="222">
        <f>H26+H27</f>
        <v>0</v>
      </c>
      <c r="I29" s="227"/>
      <c r="J29" s="80"/>
      <c r="K29" s="115"/>
      <c r="L29" s="4"/>
      <c r="M29" s="4"/>
      <c r="N29" s="4"/>
    </row>
    <row r="30" spans="1:14" ht="53.25" thickBot="1">
      <c r="A30" s="87"/>
      <c r="B30" s="209"/>
      <c r="C30" s="451" t="s">
        <v>112</v>
      </c>
      <c r="D30" s="452"/>
      <c r="E30" s="452"/>
      <c r="F30" s="452"/>
      <c r="G30" s="453"/>
      <c r="H30" s="229">
        <f>H29/2</f>
        <v>0</v>
      </c>
      <c r="I30" s="228"/>
      <c r="J30" s="81"/>
      <c r="K30" s="116"/>
      <c r="L30" s="4"/>
      <c r="M30" s="4"/>
      <c r="N30" s="4"/>
    </row>
    <row r="31" spans="1:14" ht="53.25" thickTop="1">
      <c r="A31" s="87"/>
      <c r="B31" s="209"/>
      <c r="C31" s="83"/>
      <c r="D31" s="83"/>
      <c r="E31" s="83"/>
      <c r="F31" s="83"/>
      <c r="G31" s="83"/>
      <c r="H31" s="84"/>
      <c r="I31" s="84"/>
      <c r="J31" s="81"/>
      <c r="K31" s="116"/>
      <c r="L31" s="4"/>
      <c r="M31" s="4"/>
      <c r="N31" s="4"/>
    </row>
    <row r="32" spans="1:14" ht="31.5">
      <c r="A32" s="87"/>
      <c r="B32" s="85" t="s">
        <v>125</v>
      </c>
      <c r="C32" s="209"/>
      <c r="D32" s="95"/>
      <c r="E32" s="85" t="s">
        <v>40</v>
      </c>
      <c r="F32" s="463"/>
      <c r="G32" s="463"/>
      <c r="H32" s="4"/>
      <c r="I32" s="4"/>
      <c r="J32" s="4"/>
      <c r="K32" s="4"/>
      <c r="L32" s="4"/>
      <c r="M32" s="4"/>
      <c r="N32" s="4"/>
    </row>
    <row r="33" spans="1:14" ht="31.5">
      <c r="A33" s="87"/>
      <c r="B33" s="85"/>
      <c r="C33" s="209"/>
      <c r="D33" s="209"/>
      <c r="E33" s="85"/>
      <c r="F33" s="209"/>
      <c r="G33" s="4"/>
      <c r="H33" s="4"/>
      <c r="I33" s="4"/>
      <c r="J33" s="4"/>
      <c r="K33" s="4"/>
      <c r="L33" s="4"/>
      <c r="M33" s="4"/>
      <c r="N33" s="4"/>
    </row>
    <row r="34" spans="1:14" ht="31.5">
      <c r="A34" s="87"/>
      <c r="B34" s="85"/>
      <c r="C34" s="209"/>
      <c r="D34" s="209"/>
      <c r="E34" s="85"/>
      <c r="F34" s="209"/>
      <c r="G34" s="4"/>
      <c r="H34" s="4"/>
      <c r="I34" s="4"/>
      <c r="J34" s="4"/>
      <c r="K34" s="4"/>
      <c r="L34" s="4"/>
      <c r="M34" s="4"/>
      <c r="N34" s="4"/>
    </row>
    <row r="35" spans="1:14" ht="31.5">
      <c r="A35" s="87"/>
      <c r="B35" s="48"/>
      <c r="C35" s="48"/>
      <c r="D35" s="207" t="s">
        <v>113</v>
      </c>
      <c r="E35" s="207"/>
      <c r="F35" s="48"/>
      <c r="G35" s="10"/>
      <c r="H35" s="10"/>
      <c r="I35" s="10"/>
      <c r="J35" s="10"/>
      <c r="K35" s="4"/>
      <c r="L35" s="4"/>
      <c r="M35" s="4"/>
      <c r="N35" s="4"/>
    </row>
    <row r="36" spans="1:14" ht="31.5">
      <c r="A36" s="87"/>
      <c r="B36" s="48"/>
      <c r="C36" s="48"/>
      <c r="D36" s="48"/>
      <c r="E36" s="48"/>
      <c r="F36" s="48"/>
      <c r="G36" s="10"/>
      <c r="H36" s="10"/>
      <c r="I36" s="10"/>
      <c r="J36" s="10"/>
      <c r="K36" s="4"/>
      <c r="L36" s="4"/>
      <c r="M36" s="4"/>
      <c r="N36" s="118"/>
    </row>
    <row r="37" spans="1:14" ht="31.5">
      <c r="A37" s="117"/>
      <c r="B37" s="48"/>
      <c r="C37" s="48" t="s">
        <v>114</v>
      </c>
      <c r="D37" s="207" t="s">
        <v>116</v>
      </c>
      <c r="E37" s="48"/>
      <c r="F37" s="206" t="s">
        <v>115</v>
      </c>
      <c r="G37" s="48"/>
      <c r="H37" s="454" t="s">
        <v>117</v>
      </c>
      <c r="I37" s="454"/>
      <c r="J37" s="207" t="s">
        <v>115</v>
      </c>
      <c r="K37" s="118"/>
      <c r="L37" s="118"/>
      <c r="M37" s="118"/>
      <c r="N37" s="4"/>
    </row>
    <row r="38" spans="1:14">
      <c r="A38" s="87"/>
      <c r="B38" s="209"/>
      <c r="C38" s="209"/>
      <c r="D38" s="209"/>
      <c r="E38" s="209"/>
      <c r="F38" s="209"/>
      <c r="G38" s="4"/>
      <c r="H38" s="4"/>
      <c r="I38" s="4"/>
      <c r="J38" s="4"/>
      <c r="K38" s="4"/>
      <c r="L38" s="4"/>
      <c r="M38" s="4"/>
      <c r="N38" s="4"/>
    </row>
    <row r="39" spans="1:14" ht="28.5">
      <c r="A39" s="82" t="s">
        <v>120</v>
      </c>
      <c r="B39" s="455" t="s">
        <v>119</v>
      </c>
      <c r="C39" s="456"/>
      <c r="D39" s="456"/>
      <c r="E39" s="456"/>
      <c r="F39" s="456"/>
      <c r="G39" s="456"/>
      <c r="H39" s="456"/>
      <c r="I39" s="456"/>
      <c r="J39" s="456"/>
      <c r="K39" s="4"/>
      <c r="L39" s="4"/>
      <c r="M39" s="4"/>
    </row>
  </sheetData>
  <protectedRanges>
    <protectedRange sqref="B10:C19" name="Rozstęp1_1_2_1"/>
    <protectedRange sqref="C37:K37" name="Rozstęp1_2_1_1"/>
  </protectedRanges>
  <mergeCells count="32">
    <mergeCell ref="E11:H11"/>
    <mergeCell ref="B6:C6"/>
    <mergeCell ref="D6:J6"/>
    <mergeCell ref="B7:C7"/>
    <mergeCell ref="B8:C8"/>
    <mergeCell ref="D7:I7"/>
    <mergeCell ref="B4:C4"/>
    <mergeCell ref="D4:I4"/>
    <mergeCell ref="B5:C5"/>
    <mergeCell ref="D5:J5"/>
    <mergeCell ref="B10:C10"/>
    <mergeCell ref="E25:G25"/>
    <mergeCell ref="E18:F18"/>
    <mergeCell ref="E19:F19"/>
    <mergeCell ref="E20:F20"/>
    <mergeCell ref="E16:H16"/>
    <mergeCell ref="B14:C14"/>
    <mergeCell ref="C30:G30"/>
    <mergeCell ref="H37:I37"/>
    <mergeCell ref="B39:J39"/>
    <mergeCell ref="C28:D28"/>
    <mergeCell ref="E28:G28"/>
    <mergeCell ref="C29:D29"/>
    <mergeCell ref="E29:G29"/>
    <mergeCell ref="F32:G32"/>
    <mergeCell ref="C26:D26"/>
    <mergeCell ref="E26:G26"/>
    <mergeCell ref="C27:D27"/>
    <mergeCell ref="E27:G27"/>
    <mergeCell ref="E21:F21"/>
    <mergeCell ref="E23:H23"/>
    <mergeCell ref="C25:D25"/>
  </mergeCells>
  <pageMargins left="0.70866141732283472" right="0.70866141732283472" top="0.74803149606299213" bottom="0.74803149606299213" header="0.31496062992125984" footer="0.31496062992125984"/>
  <pageSetup paperSize="9" scale="25" orientation="landscape" r:id="rId1"/>
  <headerFooter>
    <oddHeader>&amp;C&amp;G&amp;R&amp;"Arial,Pogrubiony"&amp;20Wzór karty Oceny Merytorycznej dla Działania 4.3 RPOWŚ 2014-2020</oddHeader>
  </headerFooter>
  <legacyDrawingHF r:id="rId2"/>
</worksheet>
</file>

<file path=xl/worksheets/sheet4.xml><?xml version="1.0" encoding="utf-8"?>
<worksheet xmlns="http://schemas.openxmlformats.org/spreadsheetml/2006/main" xmlns:r="http://schemas.openxmlformats.org/officeDocument/2006/relationships">
  <sheetPr codeName="Arkusz4"/>
  <dimension ref="A1:M123"/>
  <sheetViews>
    <sheetView tabSelected="1" view="pageBreakPreview" topLeftCell="A84" zoomScale="40" zoomScaleNormal="50" zoomScaleSheetLayoutView="40" zoomScalePageLayoutView="40" workbookViewId="0">
      <selection activeCell="B88" sqref="B88:G88"/>
    </sheetView>
  </sheetViews>
  <sheetFormatPr defaultRowHeight="12.75"/>
  <cols>
    <col min="1" max="1" width="15" style="4" customWidth="1"/>
    <col min="2" max="2" width="59.5703125" style="1" customWidth="1"/>
    <col min="3" max="3" width="60.140625" style="1" customWidth="1"/>
    <col min="4" max="4" width="34.28515625" style="1" customWidth="1"/>
    <col min="5" max="5" width="43" style="1" customWidth="1"/>
    <col min="6" max="6" width="32.7109375" style="1" customWidth="1"/>
    <col min="7" max="7" width="52.140625" style="124" customWidth="1"/>
    <col min="8" max="8" width="27.140625" style="4" hidden="1" customWidth="1"/>
    <col min="9" max="9" width="27.140625" style="4" customWidth="1"/>
    <col min="10" max="10" width="35.140625" style="4" customWidth="1"/>
    <col min="11" max="11" width="56.28515625" style="4" customWidth="1"/>
    <col min="12" max="12" width="37.140625" style="4" customWidth="1"/>
    <col min="13" max="13" width="35.42578125" style="4" customWidth="1"/>
    <col min="14" max="16384" width="9.140625" style="4"/>
  </cols>
  <sheetData>
    <row r="1" spans="1:11" ht="143.25" customHeight="1">
      <c r="A1" s="232"/>
      <c r="B1" s="231"/>
      <c r="C1" s="231"/>
      <c r="D1" s="231"/>
      <c r="E1" s="231"/>
      <c r="F1" s="231"/>
      <c r="G1" s="231"/>
      <c r="H1" s="231"/>
      <c r="I1" s="231"/>
      <c r="J1" s="231"/>
      <c r="K1" s="231"/>
    </row>
    <row r="2" spans="1:11" s="124" customFormat="1" ht="130.5" customHeight="1">
      <c r="A2" s="445" t="s">
        <v>129</v>
      </c>
      <c r="B2" s="445"/>
      <c r="C2" s="445"/>
      <c r="D2" s="445"/>
      <c r="E2" s="445"/>
      <c r="F2" s="445"/>
      <c r="G2" s="445"/>
      <c r="H2" s="445"/>
      <c r="I2" s="445"/>
      <c r="J2" s="445"/>
      <c r="K2" s="445"/>
    </row>
    <row r="3" spans="1:11" s="124" customFormat="1" ht="130.5" customHeight="1">
      <c r="A3" s="15"/>
      <c r="B3" s="446" t="s">
        <v>80</v>
      </c>
      <c r="C3" s="597"/>
      <c r="D3" s="600" t="str">
        <f>'Oceniający 2'!D4:J4</f>
        <v xml:space="preserve">6b. Inwestowanie w sektor gospodarki wodnej celem wypełnienia zobowiązań określonych w dorobku prawnym Unii w zakresie środowiska oraz zaspokojenia wykraczających poza te zobowiązania potrzeb inwestycyjnych, określonych przez państwa członkowskie
</v>
      </c>
      <c r="E3" s="600"/>
      <c r="F3" s="600"/>
      <c r="G3" s="600"/>
      <c r="H3" s="600"/>
      <c r="I3" s="600"/>
      <c r="J3" s="600"/>
      <c r="K3" s="600"/>
    </row>
    <row r="4" spans="1:11" s="18" customFormat="1" ht="76.5" customHeight="1">
      <c r="A4" s="125"/>
      <c r="B4" s="599" t="s">
        <v>49</v>
      </c>
      <c r="C4" s="599"/>
      <c r="D4" s="598" t="s">
        <v>92</v>
      </c>
      <c r="E4" s="598"/>
      <c r="F4" s="598"/>
      <c r="G4" s="598"/>
      <c r="H4" s="126"/>
      <c r="I4" s="126"/>
      <c r="J4" s="126"/>
    </row>
    <row r="5" spans="1:11" s="18" customFormat="1" ht="78" customHeight="1">
      <c r="B5" s="127" t="s">
        <v>50</v>
      </c>
      <c r="C5" s="127"/>
      <c r="D5" s="441" t="str">
        <f>'Oceniający 2'!D6:J6</f>
        <v>4.3 Gospodarka wodno-ściekowa</v>
      </c>
      <c r="E5" s="441"/>
      <c r="F5" s="441"/>
      <c r="G5" s="441"/>
      <c r="H5" s="441"/>
      <c r="I5" s="441"/>
      <c r="J5" s="441"/>
    </row>
    <row r="6" spans="1:11" s="18" customFormat="1" ht="408.75" customHeight="1">
      <c r="B6" s="127" t="s">
        <v>54</v>
      </c>
      <c r="C6" s="127"/>
      <c r="D6" s="595" t="str">
        <f>'Oceniający 2'!D7:J7</f>
        <v>•budowa / rozbudowa sieci kanalizacyjnych dla ścieków komunalnych w aglomeracjach od 2 tys. do 10 tys. RLM, ujętych w KPOŚK,
•budowa / rozbudowa oczyszczalni ścieków komunalnych w aglomeracjach od 2 tys. do 10 tys. RLM, ujętych w KPOŚK,
•budowa indywidualnych systemów oczyszczania ścieków (przydomowe lub przyzakładowe oczyszczalnie ścieków) na obszarach gdzie budowa sieci kanalizacyjnej jest ekonomicznie lub technicznie niezasadna, a ich realizacja przyczyni się do osiągnięcia pełnej zgodności aglomeracji wskazanych w KPOŚK z wymogami dyrektywy ściekowej.</v>
      </c>
      <c r="E6" s="595"/>
      <c r="F6" s="595"/>
      <c r="G6" s="595"/>
      <c r="H6" s="595"/>
      <c r="I6" s="595"/>
      <c r="J6" s="595"/>
    </row>
    <row r="7" spans="1:11" s="47" customFormat="1" ht="61.5" customHeight="1">
      <c r="B7" s="2" t="s">
        <v>81</v>
      </c>
      <c r="C7" s="5"/>
      <c r="D7" s="594">
        <f>'Oceniający 2'!D8:J8</f>
        <v>0</v>
      </c>
      <c r="E7" s="594"/>
      <c r="F7" s="594"/>
      <c r="G7" s="594"/>
      <c r="H7" s="594"/>
      <c r="I7" s="594"/>
      <c r="J7" s="594"/>
    </row>
    <row r="8" spans="1:11" ht="80.25" customHeight="1">
      <c r="B8" s="2" t="s">
        <v>42</v>
      </c>
      <c r="C8" s="5"/>
      <c r="D8" s="593">
        <f>'Oceniający 2'!D9:J9</f>
        <v>0</v>
      </c>
      <c r="E8" s="593"/>
      <c r="F8" s="593"/>
      <c r="G8" s="593"/>
      <c r="H8" s="593"/>
      <c r="I8" s="593"/>
      <c r="J8" s="593"/>
    </row>
    <row r="9" spans="1:11" ht="84.75" customHeight="1">
      <c r="B9" s="2" t="s">
        <v>1</v>
      </c>
      <c r="C9" s="128"/>
      <c r="D9" s="480">
        <f>'Oceniający 2'!D10:E10</f>
        <v>0</v>
      </c>
      <c r="E9" s="480"/>
      <c r="F9" s="244"/>
      <c r="G9" s="245"/>
      <c r="H9" s="245"/>
      <c r="I9" s="245"/>
      <c r="J9" s="245"/>
    </row>
    <row r="10" spans="1:11" ht="84.75" customHeight="1">
      <c r="B10" s="2" t="s">
        <v>82</v>
      </c>
      <c r="C10" s="3"/>
      <c r="D10" s="480">
        <f>'Oceniający 2'!D11:E11</f>
        <v>0</v>
      </c>
      <c r="E10" s="480"/>
      <c r="F10" s="245"/>
      <c r="G10" s="245"/>
      <c r="H10" s="245"/>
      <c r="I10" s="245"/>
      <c r="J10" s="245"/>
    </row>
    <row r="11" spans="1:11" ht="84.75" customHeight="1">
      <c r="B11" s="2" t="s">
        <v>130</v>
      </c>
      <c r="C11" s="5"/>
      <c r="D11" s="480">
        <f>'Oceniający 2'!D12:E12</f>
        <v>0</v>
      </c>
      <c r="E11" s="480"/>
      <c r="F11" s="244"/>
      <c r="G11" s="244"/>
      <c r="H11" s="246"/>
      <c r="I11" s="246"/>
      <c r="J11" s="243"/>
    </row>
    <row r="12" spans="1:11" ht="84.75" customHeight="1">
      <c r="B12" s="121" t="str">
        <f>'[1]Oceniający 1'!$B$13</f>
        <v xml:space="preserve">- w tym EFRR: </v>
      </c>
      <c r="C12" s="5"/>
      <c r="D12" s="480">
        <f>'Oceniający 2'!D13:E13</f>
        <v>0</v>
      </c>
      <c r="E12" s="480"/>
      <c r="F12" s="244"/>
      <c r="G12" s="244"/>
      <c r="H12" s="246"/>
      <c r="I12" s="246"/>
      <c r="J12" s="243"/>
    </row>
    <row r="13" spans="1:11" ht="39.75" customHeight="1">
      <c r="B13" s="450"/>
      <c r="C13" s="450"/>
      <c r="D13" s="592"/>
      <c r="E13" s="592"/>
      <c r="F13" s="248"/>
      <c r="G13" s="248"/>
      <c r="H13" s="248"/>
      <c r="I13" s="248"/>
      <c r="J13" s="248"/>
    </row>
    <row r="14" spans="1:11" s="1" customFormat="1" ht="73.5" customHeight="1">
      <c r="A14" s="4"/>
      <c r="B14" s="95" t="s">
        <v>121</v>
      </c>
      <c r="C14" s="235"/>
      <c r="D14" s="596"/>
      <c r="E14" s="596"/>
      <c r="F14" s="129"/>
      <c r="G14" s="433" t="s">
        <v>127</v>
      </c>
      <c r="H14" s="482"/>
      <c r="I14" s="482"/>
      <c r="J14" s="482"/>
      <c r="K14" s="95">
        <f>'Oceniający 1 '!J15</f>
        <v>0</v>
      </c>
    </row>
    <row r="15" spans="1:11" s="18" customFormat="1" ht="57" customHeight="1">
      <c r="B15" s="220" t="str">
        <f>B14</f>
        <v>Numer ewidencyjny wniosku:</v>
      </c>
      <c r="C15" s="236">
        <f>C14</f>
        <v>0</v>
      </c>
      <c r="D15" s="130"/>
      <c r="E15" s="131"/>
      <c r="F15" s="17"/>
      <c r="G15" s="111"/>
    </row>
    <row r="16" spans="1:11" s="18" customFormat="1" ht="57" customHeight="1">
      <c r="B16" s="63"/>
      <c r="C16" s="367" t="s">
        <v>104</v>
      </c>
      <c r="D16" s="367"/>
      <c r="E16" s="367"/>
      <c r="F16" s="367"/>
      <c r="G16" s="367"/>
      <c r="H16" s="367"/>
      <c r="I16" s="367"/>
      <c r="J16" s="367"/>
    </row>
    <row r="17" spans="1:13" s="18" customFormat="1" ht="57" customHeight="1">
      <c r="B17" s="63"/>
      <c r="C17" s="601" t="s">
        <v>75</v>
      </c>
      <c r="D17" s="601"/>
      <c r="E17" s="601"/>
      <c r="F17" s="601"/>
      <c r="G17" s="601"/>
      <c r="H17" s="601"/>
      <c r="I17" s="601"/>
      <c r="J17" s="601"/>
    </row>
    <row r="18" spans="1:13" ht="60.75" customHeight="1">
      <c r="A18" s="20" t="s">
        <v>14</v>
      </c>
      <c r="B18" s="21" t="s">
        <v>58</v>
      </c>
      <c r="C18" s="22"/>
      <c r="D18" s="400" t="s">
        <v>59</v>
      </c>
      <c r="E18" s="401"/>
      <c r="F18" s="401"/>
      <c r="G18" s="402"/>
      <c r="H18" s="23" t="s">
        <v>6</v>
      </c>
      <c r="I18" s="23" t="s">
        <v>6</v>
      </c>
      <c r="J18" s="23" t="s">
        <v>7</v>
      </c>
      <c r="K18" s="24" t="s">
        <v>8</v>
      </c>
    </row>
    <row r="19" spans="1:13" ht="105.75" customHeight="1">
      <c r="A19" s="25">
        <v>1</v>
      </c>
      <c r="B19" s="403" t="s">
        <v>60</v>
      </c>
      <c r="C19" s="404"/>
      <c r="D19" s="405" t="s">
        <v>61</v>
      </c>
      <c r="E19" s="406"/>
      <c r="F19" s="406"/>
      <c r="G19" s="407"/>
      <c r="H19" s="26"/>
      <c r="I19" s="26"/>
      <c r="J19" s="26"/>
      <c r="K19" s="27"/>
    </row>
    <row r="20" spans="1:13" ht="358.5" customHeight="1">
      <c r="A20" s="25">
        <v>2</v>
      </c>
      <c r="B20" s="403" t="s">
        <v>62</v>
      </c>
      <c r="C20" s="404"/>
      <c r="D20" s="405" t="s">
        <v>136</v>
      </c>
      <c r="E20" s="406"/>
      <c r="F20" s="406"/>
      <c r="G20" s="407"/>
      <c r="H20" s="26"/>
      <c r="I20" s="26"/>
      <c r="J20" s="26"/>
      <c r="K20" s="27"/>
      <c r="L20" s="47"/>
      <c r="M20" s="47"/>
    </row>
    <row r="21" spans="1:13" ht="104.25" customHeight="1">
      <c r="A21" s="25">
        <v>3</v>
      </c>
      <c r="B21" s="403" t="s">
        <v>63</v>
      </c>
      <c r="C21" s="404"/>
      <c r="D21" s="405" t="s">
        <v>64</v>
      </c>
      <c r="E21" s="406"/>
      <c r="F21" s="406"/>
      <c r="G21" s="407"/>
      <c r="H21" s="26"/>
      <c r="I21" s="26"/>
      <c r="J21" s="26"/>
      <c r="K21" s="27"/>
    </row>
    <row r="22" spans="1:13" s="52" customFormat="1" ht="285" customHeight="1">
      <c r="A22" s="25">
        <v>4</v>
      </c>
      <c r="B22" s="403" t="s">
        <v>65</v>
      </c>
      <c r="C22" s="404"/>
      <c r="D22" s="405" t="s">
        <v>66</v>
      </c>
      <c r="E22" s="406"/>
      <c r="F22" s="406"/>
      <c r="G22" s="407"/>
      <c r="H22" s="26"/>
      <c r="I22" s="26"/>
      <c r="J22" s="26"/>
      <c r="K22" s="27"/>
    </row>
    <row r="23" spans="1:13" ht="345.75" customHeight="1" thickBot="1">
      <c r="A23" s="179">
        <v>5</v>
      </c>
      <c r="B23" s="403" t="s">
        <v>67</v>
      </c>
      <c r="C23" s="404"/>
      <c r="D23" s="405" t="s">
        <v>122</v>
      </c>
      <c r="E23" s="406"/>
      <c r="F23" s="406"/>
      <c r="G23" s="407"/>
      <c r="H23" s="180"/>
      <c r="I23" s="180"/>
      <c r="J23" s="180"/>
      <c r="K23" s="181"/>
    </row>
    <row r="24" spans="1:13" ht="220.5" customHeight="1">
      <c r="A24" s="53">
        <v>6</v>
      </c>
      <c r="B24" s="403" t="s">
        <v>68</v>
      </c>
      <c r="C24" s="404"/>
      <c r="D24" s="405" t="s">
        <v>69</v>
      </c>
      <c r="E24" s="406"/>
      <c r="F24" s="406"/>
      <c r="G24" s="407"/>
      <c r="H24" s="177"/>
      <c r="I24" s="177"/>
      <c r="J24" s="177"/>
      <c r="K24" s="178"/>
    </row>
    <row r="25" spans="1:13" ht="202.5" customHeight="1">
      <c r="A25" s="25">
        <v>7</v>
      </c>
      <c r="B25" s="403" t="s">
        <v>163</v>
      </c>
      <c r="C25" s="404"/>
      <c r="D25" s="405" t="s">
        <v>137</v>
      </c>
      <c r="E25" s="406"/>
      <c r="F25" s="406"/>
      <c r="G25" s="407"/>
      <c r="H25" s="26"/>
      <c r="I25" s="26"/>
      <c r="J25" s="26"/>
      <c r="K25" s="27"/>
    </row>
    <row r="26" spans="1:13" ht="152.25" customHeight="1">
      <c r="A26" s="25">
        <v>8</v>
      </c>
      <c r="B26" s="403" t="s">
        <v>70</v>
      </c>
      <c r="C26" s="404"/>
      <c r="D26" s="405" t="s">
        <v>71</v>
      </c>
      <c r="E26" s="406"/>
      <c r="F26" s="406"/>
      <c r="G26" s="407"/>
      <c r="H26" s="26"/>
      <c r="I26" s="26"/>
      <c r="J26" s="26"/>
      <c r="K26" s="27"/>
    </row>
    <row r="27" spans="1:13" ht="174" customHeight="1" thickBot="1">
      <c r="A27" s="179">
        <v>9</v>
      </c>
      <c r="B27" s="403" t="s">
        <v>72</v>
      </c>
      <c r="C27" s="404"/>
      <c r="D27" s="405" t="s">
        <v>73</v>
      </c>
      <c r="E27" s="406"/>
      <c r="F27" s="406"/>
      <c r="G27" s="407"/>
      <c r="H27" s="180"/>
      <c r="I27" s="180"/>
      <c r="J27" s="180"/>
      <c r="K27" s="181"/>
    </row>
    <row r="28" spans="1:13" ht="75.75" customHeight="1">
      <c r="A28" s="182"/>
      <c r="B28" s="183"/>
      <c r="C28" s="183"/>
      <c r="D28" s="483" t="s">
        <v>93</v>
      </c>
      <c r="E28" s="483"/>
      <c r="F28" s="483"/>
      <c r="G28" s="483"/>
      <c r="H28" s="184"/>
      <c r="I28" s="184"/>
      <c r="J28" s="185"/>
      <c r="K28" s="186"/>
    </row>
    <row r="29" spans="1:13" ht="76.5" customHeight="1" thickBot="1">
      <c r="A29" s="132"/>
      <c r="B29" s="604" t="s">
        <v>94</v>
      </c>
      <c r="C29" s="604"/>
      <c r="D29" s="604"/>
      <c r="E29" s="604"/>
      <c r="F29" s="604"/>
      <c r="G29" s="604"/>
      <c r="H29" s="604"/>
      <c r="I29" s="604"/>
      <c r="J29" s="604"/>
      <c r="K29" s="133"/>
    </row>
    <row r="30" spans="1:13" ht="49.5" customHeight="1">
      <c r="A30" s="190" t="s">
        <v>14</v>
      </c>
      <c r="B30" s="187" t="s">
        <v>58</v>
      </c>
      <c r="C30" s="188"/>
      <c r="D30" s="484" t="s">
        <v>59</v>
      </c>
      <c r="E30" s="485"/>
      <c r="F30" s="485"/>
      <c r="G30" s="486"/>
      <c r="H30" s="189" t="s">
        <v>6</v>
      </c>
      <c r="I30" s="189" t="s">
        <v>6</v>
      </c>
      <c r="J30" s="193" t="s">
        <v>7</v>
      </c>
      <c r="K30" s="195" t="s">
        <v>8</v>
      </c>
    </row>
    <row r="31" spans="1:13" ht="94.5" customHeight="1">
      <c r="A31" s="191" t="s">
        <v>9</v>
      </c>
      <c r="B31" s="380" t="s">
        <v>138</v>
      </c>
      <c r="C31" s="382"/>
      <c r="D31" s="386" t="s">
        <v>139</v>
      </c>
      <c r="E31" s="387"/>
      <c r="F31" s="387"/>
      <c r="G31" s="388"/>
      <c r="H31" s="26"/>
      <c r="I31" s="26"/>
      <c r="J31" s="194"/>
      <c r="K31" s="196"/>
    </row>
    <row r="32" spans="1:13" ht="134.25" customHeight="1">
      <c r="A32" s="191" t="s">
        <v>10</v>
      </c>
      <c r="B32" s="380" t="s">
        <v>140</v>
      </c>
      <c r="C32" s="382"/>
      <c r="D32" s="386" t="s">
        <v>141</v>
      </c>
      <c r="E32" s="387"/>
      <c r="F32" s="387"/>
      <c r="G32" s="388"/>
      <c r="H32" s="26"/>
      <c r="I32" s="26"/>
      <c r="J32" s="194"/>
      <c r="K32" s="196"/>
    </row>
    <row r="33" spans="1:13" ht="102" customHeight="1">
      <c r="A33" s="191" t="s">
        <v>11</v>
      </c>
      <c r="B33" s="380" t="s">
        <v>83</v>
      </c>
      <c r="C33" s="382"/>
      <c r="D33" s="386" t="s">
        <v>142</v>
      </c>
      <c r="E33" s="387"/>
      <c r="F33" s="387"/>
      <c r="G33" s="388"/>
      <c r="H33" s="26"/>
      <c r="I33" s="26"/>
      <c r="J33" s="194"/>
      <c r="K33" s="196"/>
    </row>
    <row r="34" spans="1:13" ht="141.75" customHeight="1">
      <c r="A34" s="191" t="s">
        <v>12</v>
      </c>
      <c r="B34" s="380" t="s">
        <v>143</v>
      </c>
      <c r="C34" s="382"/>
      <c r="D34" s="386" t="s">
        <v>144</v>
      </c>
      <c r="E34" s="387"/>
      <c r="F34" s="387"/>
      <c r="G34" s="388"/>
      <c r="H34" s="26"/>
      <c r="I34" s="26"/>
      <c r="J34" s="194"/>
      <c r="K34" s="196"/>
    </row>
    <row r="35" spans="1:13" ht="138" customHeight="1">
      <c r="A35" s="191" t="s">
        <v>13</v>
      </c>
      <c r="B35" s="380" t="s">
        <v>145</v>
      </c>
      <c r="C35" s="382"/>
      <c r="D35" s="386" t="s">
        <v>146</v>
      </c>
      <c r="E35" s="387"/>
      <c r="F35" s="387"/>
      <c r="G35" s="388"/>
      <c r="H35" s="26"/>
      <c r="I35" s="26"/>
      <c r="J35" s="194"/>
      <c r="K35" s="196"/>
    </row>
    <row r="36" spans="1:13" ht="218.25" customHeight="1" thickBot="1">
      <c r="A36" s="191" t="s">
        <v>97</v>
      </c>
      <c r="B36" s="380" t="s">
        <v>106</v>
      </c>
      <c r="C36" s="382"/>
      <c r="D36" s="386" t="s">
        <v>84</v>
      </c>
      <c r="E36" s="387"/>
      <c r="F36" s="387"/>
      <c r="G36" s="388"/>
      <c r="H36" s="26"/>
      <c r="I36" s="26"/>
      <c r="J36" s="194"/>
      <c r="K36" s="196"/>
    </row>
    <row r="37" spans="1:13" ht="69.75" customHeight="1" thickTop="1">
      <c r="A37" s="192" t="s">
        <v>14</v>
      </c>
      <c r="B37" s="481" t="s">
        <v>33</v>
      </c>
      <c r="C37" s="481"/>
      <c r="D37" s="481"/>
      <c r="E37" s="481"/>
      <c r="F37" s="481"/>
      <c r="G37" s="481"/>
      <c r="H37" s="134" t="s">
        <v>34</v>
      </c>
      <c r="I37" s="355" t="s">
        <v>34</v>
      </c>
      <c r="J37" s="525"/>
      <c r="K37" s="197" t="s">
        <v>35</v>
      </c>
    </row>
    <row r="38" spans="1:13" ht="52.5" customHeight="1">
      <c r="A38" s="191" t="s">
        <v>9</v>
      </c>
      <c r="B38" s="351" t="s">
        <v>77</v>
      </c>
      <c r="C38" s="351"/>
      <c r="D38" s="351"/>
      <c r="E38" s="351"/>
      <c r="F38" s="351"/>
      <c r="G38" s="351"/>
      <c r="H38" s="535"/>
      <c r="I38" s="535"/>
      <c r="J38" s="378"/>
      <c r="K38" s="198"/>
      <c r="L38" s="47"/>
      <c r="M38" s="47"/>
    </row>
    <row r="39" spans="1:13" ht="45" customHeight="1">
      <c r="A39" s="191" t="s">
        <v>10</v>
      </c>
      <c r="B39" s="351" t="s">
        <v>36</v>
      </c>
      <c r="C39" s="351"/>
      <c r="D39" s="351"/>
      <c r="E39" s="351"/>
      <c r="F39" s="351"/>
      <c r="G39" s="351"/>
      <c r="H39" s="535"/>
      <c r="I39" s="535"/>
      <c r="J39" s="378"/>
      <c r="K39" s="198"/>
    </row>
    <row r="40" spans="1:13" ht="53.25" customHeight="1">
      <c r="A40" s="191" t="s">
        <v>11</v>
      </c>
      <c r="B40" s="351" t="s">
        <v>131</v>
      </c>
      <c r="C40" s="351"/>
      <c r="D40" s="351"/>
      <c r="E40" s="351"/>
      <c r="F40" s="351"/>
      <c r="G40" s="351"/>
      <c r="H40" s="535"/>
      <c r="I40" s="535"/>
      <c r="J40" s="378"/>
      <c r="K40" s="198"/>
    </row>
    <row r="41" spans="1:13" ht="54" customHeight="1">
      <c r="A41" s="252" t="s">
        <v>12</v>
      </c>
      <c r="B41" s="605" t="s">
        <v>133</v>
      </c>
      <c r="C41" s="605"/>
      <c r="D41" s="605"/>
      <c r="E41" s="605"/>
      <c r="F41" s="605"/>
      <c r="G41" s="605"/>
      <c r="H41" s="606"/>
      <c r="I41" s="606"/>
      <c r="J41" s="607"/>
      <c r="K41" s="253"/>
    </row>
    <row r="42" spans="1:13" ht="54" customHeight="1">
      <c r="A42" s="29"/>
      <c r="B42" s="238" t="str">
        <f>B14</f>
        <v>Numer ewidencyjny wniosku:</v>
      </c>
      <c r="C42" s="238">
        <f>C14</f>
        <v>0</v>
      </c>
      <c r="D42" s="30"/>
      <c r="E42" s="30"/>
      <c r="F42" s="30"/>
      <c r="G42" s="135"/>
      <c r="H42" s="43"/>
      <c r="I42" s="43"/>
      <c r="J42" s="43"/>
      <c r="K42" s="43"/>
    </row>
    <row r="43" spans="1:13" ht="54" customHeight="1">
      <c r="A43" s="29"/>
      <c r="B43" s="30"/>
      <c r="C43" s="412" t="s">
        <v>95</v>
      </c>
      <c r="D43" s="412"/>
      <c r="E43" s="412"/>
      <c r="F43" s="412"/>
      <c r="G43" s="412"/>
      <c r="H43" s="412"/>
      <c r="I43" s="412"/>
      <c r="J43" s="412"/>
      <c r="K43" s="43"/>
    </row>
    <row r="44" spans="1:13" ht="54" customHeight="1">
      <c r="A44" s="29"/>
      <c r="B44" s="30"/>
      <c r="C44" s="30"/>
      <c r="D44" s="30"/>
      <c r="E44" s="30"/>
      <c r="F44" s="30"/>
      <c r="G44" s="135"/>
      <c r="H44" s="43"/>
      <c r="I44" s="43"/>
      <c r="J44" s="43"/>
      <c r="K44" s="43"/>
    </row>
    <row r="45" spans="1:13" ht="54" customHeight="1">
      <c r="A45" s="29"/>
      <c r="B45" s="30"/>
      <c r="C45" s="30"/>
      <c r="D45" s="30"/>
      <c r="E45" s="30"/>
      <c r="F45" s="30"/>
      <c r="G45" s="135"/>
      <c r="H45" s="43"/>
      <c r="I45" s="43"/>
      <c r="J45" s="43"/>
      <c r="K45" s="43"/>
    </row>
    <row r="46" spans="1:13" ht="54" customHeight="1">
      <c r="A46" s="29"/>
      <c r="B46" s="30"/>
      <c r="C46" s="30"/>
      <c r="D46" s="30"/>
      <c r="E46" s="30"/>
      <c r="F46" s="30"/>
      <c r="G46" s="135"/>
      <c r="H46" s="43"/>
      <c r="I46" s="43"/>
      <c r="J46" s="43"/>
      <c r="K46" s="43"/>
    </row>
    <row r="47" spans="1:13" ht="54" customHeight="1">
      <c r="A47" s="29"/>
      <c r="B47" s="30"/>
      <c r="C47" s="30"/>
      <c r="D47" s="30"/>
      <c r="E47" s="30"/>
      <c r="F47" s="30"/>
      <c r="G47" s="135"/>
      <c r="H47" s="43"/>
      <c r="I47" s="43"/>
      <c r="J47" s="43"/>
      <c r="K47" s="43"/>
    </row>
    <row r="48" spans="1:13" ht="54" customHeight="1">
      <c r="A48" s="29"/>
      <c r="B48" s="30"/>
      <c r="C48" s="30"/>
      <c r="D48" s="30"/>
      <c r="E48" s="30"/>
      <c r="F48" s="30"/>
      <c r="G48" s="135"/>
      <c r="H48" s="43"/>
      <c r="I48" s="43"/>
      <c r="J48" s="43"/>
      <c r="K48" s="43"/>
    </row>
    <row r="49" spans="1:11" ht="54" customHeight="1">
      <c r="A49" s="29"/>
      <c r="B49" s="30"/>
      <c r="C49" s="30"/>
      <c r="D49" s="30"/>
      <c r="E49" s="30"/>
      <c r="F49" s="30"/>
      <c r="G49" s="135"/>
      <c r="H49" s="43"/>
      <c r="I49" s="43"/>
      <c r="J49" s="43"/>
      <c r="K49" s="43"/>
    </row>
    <row r="50" spans="1:11" ht="54" customHeight="1">
      <c r="A50" s="29"/>
      <c r="B50" s="30"/>
      <c r="C50" s="30"/>
      <c r="D50" s="30"/>
      <c r="E50" s="30"/>
      <c r="F50" s="30"/>
      <c r="G50" s="135"/>
      <c r="H50" s="43"/>
      <c r="I50" s="43"/>
      <c r="J50" s="43"/>
      <c r="K50" s="43"/>
    </row>
    <row r="51" spans="1:11" ht="54" customHeight="1">
      <c r="A51" s="29"/>
      <c r="B51" s="30"/>
      <c r="C51" s="30"/>
      <c r="D51" s="30"/>
      <c r="E51" s="30"/>
      <c r="F51" s="30"/>
      <c r="G51" s="135"/>
      <c r="H51" s="43"/>
      <c r="I51" s="43"/>
      <c r="J51" s="43"/>
      <c r="K51" s="43"/>
    </row>
    <row r="52" spans="1:11" ht="54" customHeight="1">
      <c r="A52" s="29"/>
      <c r="B52" s="30"/>
      <c r="C52" s="30"/>
      <c r="D52" s="30"/>
      <c r="E52" s="30"/>
      <c r="F52" s="30"/>
      <c r="G52" s="135"/>
      <c r="H52" s="43"/>
      <c r="I52" s="43"/>
      <c r="J52" s="43"/>
      <c r="K52" s="43"/>
    </row>
    <row r="53" spans="1:11" ht="54" customHeight="1">
      <c r="A53" s="29"/>
      <c r="B53" s="30"/>
      <c r="C53" s="30"/>
      <c r="D53" s="30"/>
      <c r="E53" s="30"/>
      <c r="F53" s="30"/>
      <c r="G53" s="135"/>
      <c r="H53" s="43"/>
      <c r="I53" s="43"/>
      <c r="J53" s="43"/>
      <c r="K53" s="43"/>
    </row>
    <row r="54" spans="1:11" ht="54" customHeight="1">
      <c r="A54" s="29"/>
      <c r="B54" s="30"/>
      <c r="C54" s="30"/>
      <c r="D54" s="30"/>
      <c r="E54" s="30"/>
      <c r="F54" s="30"/>
      <c r="G54" s="135"/>
      <c r="H54" s="43"/>
      <c r="I54" s="43"/>
      <c r="J54" s="43"/>
      <c r="K54" s="43"/>
    </row>
    <row r="55" spans="1:11" ht="54" customHeight="1">
      <c r="A55" s="29"/>
      <c r="B55" s="30"/>
      <c r="C55" s="30"/>
      <c r="D55" s="30"/>
      <c r="E55" s="30"/>
      <c r="F55" s="30"/>
      <c r="G55" s="135"/>
      <c r="H55" s="43"/>
      <c r="I55" s="43"/>
      <c r="J55" s="43"/>
      <c r="K55" s="43"/>
    </row>
    <row r="56" spans="1:11" ht="54" customHeight="1">
      <c r="A56" s="29"/>
      <c r="B56" s="30"/>
      <c r="C56" s="30"/>
      <c r="D56" s="30"/>
      <c r="E56" s="30"/>
      <c r="F56" s="30"/>
      <c r="G56" s="135"/>
      <c r="H56" s="43"/>
      <c r="I56" s="43"/>
      <c r="J56" s="43"/>
      <c r="K56" s="43"/>
    </row>
    <row r="57" spans="1:11" ht="54" customHeight="1">
      <c r="A57" s="29"/>
      <c r="B57" s="30"/>
      <c r="C57" s="30"/>
      <c r="D57" s="30"/>
      <c r="E57" s="30"/>
      <c r="F57" s="30"/>
      <c r="G57" s="135"/>
      <c r="H57" s="43"/>
      <c r="I57" s="43"/>
      <c r="J57" s="43"/>
      <c r="K57" s="43"/>
    </row>
    <row r="58" spans="1:11" ht="54" customHeight="1">
      <c r="A58" s="29"/>
      <c r="B58" s="30"/>
      <c r="C58" s="30"/>
      <c r="D58" s="30"/>
      <c r="E58" s="30"/>
      <c r="F58" s="30"/>
      <c r="G58" s="135"/>
      <c r="H58" s="43"/>
      <c r="I58" s="43"/>
      <c r="J58" s="43"/>
      <c r="K58" s="43"/>
    </row>
    <row r="59" spans="1:11" ht="54" customHeight="1">
      <c r="A59" s="29"/>
      <c r="B59" s="30"/>
      <c r="C59" s="30"/>
      <c r="D59" s="30"/>
      <c r="E59" s="30"/>
      <c r="F59" s="30"/>
      <c r="G59" s="135"/>
      <c r="H59" s="43"/>
      <c r="I59" s="43"/>
      <c r="J59" s="43"/>
      <c r="K59" s="43"/>
    </row>
    <row r="60" spans="1:11" ht="54" customHeight="1">
      <c r="A60" s="29"/>
      <c r="B60" s="30"/>
      <c r="C60" s="30"/>
      <c r="D60" s="30"/>
      <c r="E60" s="30"/>
      <c r="F60" s="30"/>
      <c r="G60" s="135"/>
      <c r="H60" s="43"/>
      <c r="I60" s="43"/>
      <c r="J60" s="43"/>
      <c r="K60" s="43"/>
    </row>
    <row r="61" spans="1:11" ht="54" customHeight="1">
      <c r="A61" s="29"/>
      <c r="B61" s="30"/>
      <c r="C61" s="30"/>
      <c r="D61" s="30"/>
      <c r="E61" s="30"/>
      <c r="F61" s="30"/>
      <c r="G61" s="135"/>
      <c r="H61" s="43"/>
      <c r="I61" s="43"/>
      <c r="J61" s="43"/>
      <c r="K61" s="43"/>
    </row>
    <row r="62" spans="1:11" ht="54" customHeight="1">
      <c r="A62" s="29"/>
      <c r="B62" s="30"/>
      <c r="C62" s="30"/>
      <c r="D62" s="30"/>
      <c r="E62" s="30"/>
      <c r="F62" s="30"/>
      <c r="G62" s="135"/>
      <c r="H62" s="43"/>
      <c r="I62" s="43"/>
      <c r="J62" s="43"/>
      <c r="K62" s="43"/>
    </row>
    <row r="63" spans="1:11" ht="54" customHeight="1">
      <c r="A63" s="29"/>
      <c r="B63" s="30"/>
      <c r="C63" s="30"/>
      <c r="D63" s="30"/>
      <c r="E63" s="30"/>
      <c r="F63" s="30"/>
      <c r="G63" s="135"/>
      <c r="H63" s="43"/>
      <c r="I63" s="43"/>
      <c r="J63" s="43"/>
      <c r="K63" s="43"/>
    </row>
    <row r="64" spans="1:11" ht="54" customHeight="1">
      <c r="A64" s="29"/>
      <c r="B64" s="30"/>
      <c r="C64" s="602" t="s">
        <v>88</v>
      </c>
      <c r="D64" s="602"/>
      <c r="E64" s="602"/>
      <c r="F64" s="602"/>
      <c r="G64" s="602"/>
      <c r="H64" s="43"/>
      <c r="I64" s="43"/>
      <c r="J64" s="43"/>
      <c r="K64" s="43"/>
    </row>
    <row r="65" spans="1:11" ht="54" customHeight="1">
      <c r="A65" s="29"/>
      <c r="B65" s="30"/>
      <c r="C65" s="30"/>
      <c r="D65" s="30"/>
      <c r="E65" s="30"/>
      <c r="F65" s="30"/>
      <c r="G65" s="135"/>
      <c r="H65" s="43"/>
      <c r="I65" s="43"/>
      <c r="J65" s="43"/>
      <c r="K65" s="43"/>
    </row>
    <row r="66" spans="1:11" ht="54" customHeight="1">
      <c r="A66" s="29"/>
      <c r="B66" s="30"/>
      <c r="C66" s="30"/>
      <c r="D66" s="30"/>
      <c r="E66" s="30"/>
      <c r="F66" s="30"/>
      <c r="G66" s="135"/>
      <c r="H66" s="43"/>
      <c r="I66" s="43"/>
      <c r="J66" s="43"/>
      <c r="K66" s="43"/>
    </row>
    <row r="67" spans="1:11" ht="54" customHeight="1">
      <c r="A67" s="29"/>
      <c r="B67" s="238" t="str">
        <f>B42</f>
        <v>Numer ewidencyjny wniosku:</v>
      </c>
      <c r="C67" s="238">
        <f>C14</f>
        <v>0</v>
      </c>
      <c r="D67" s="30"/>
      <c r="E67" s="30"/>
      <c r="F67" s="30"/>
      <c r="G67" s="135"/>
      <c r="H67" s="43"/>
      <c r="I67" s="43"/>
      <c r="J67" s="43"/>
      <c r="K67" s="43"/>
    </row>
    <row r="68" spans="1:11" ht="87.75" customHeight="1" thickBot="1">
      <c r="A68" s="29"/>
      <c r="B68" s="30"/>
      <c r="C68" s="412" t="s">
        <v>96</v>
      </c>
      <c r="D68" s="412"/>
      <c r="E68" s="412"/>
      <c r="F68" s="412"/>
      <c r="G68" s="412"/>
      <c r="H68" s="412"/>
      <c r="I68" s="136"/>
      <c r="J68" s="43"/>
      <c r="K68" s="43"/>
    </row>
    <row r="69" spans="1:11" ht="54" customHeight="1" thickTop="1">
      <c r="A69" s="536"/>
      <c r="B69" s="538" t="s">
        <v>15</v>
      </c>
      <c r="C69" s="539"/>
      <c r="D69" s="514" t="s">
        <v>17</v>
      </c>
      <c r="E69" s="514" t="s">
        <v>16</v>
      </c>
      <c r="F69" s="514" t="s">
        <v>44</v>
      </c>
      <c r="G69" s="516" t="s">
        <v>0</v>
      </c>
      <c r="H69" s="516"/>
      <c r="I69" s="496" t="s">
        <v>56</v>
      </c>
      <c r="J69" s="497"/>
      <c r="K69" s="498"/>
    </row>
    <row r="70" spans="1:11" ht="42" customHeight="1" thickBot="1">
      <c r="A70" s="537"/>
      <c r="B70" s="540"/>
      <c r="C70" s="541"/>
      <c r="D70" s="515"/>
      <c r="E70" s="515"/>
      <c r="F70" s="515"/>
      <c r="G70" s="517"/>
      <c r="H70" s="517"/>
      <c r="I70" s="499"/>
      <c r="J70" s="500"/>
      <c r="K70" s="501"/>
    </row>
    <row r="71" spans="1:11" ht="33.75" customHeight="1" thickTop="1">
      <c r="A71" s="565" t="s">
        <v>9</v>
      </c>
      <c r="B71" s="566" t="s">
        <v>147</v>
      </c>
      <c r="C71" s="567"/>
      <c r="D71" s="568" t="s">
        <v>86</v>
      </c>
      <c r="E71" s="569">
        <v>4</v>
      </c>
      <c r="F71" s="570">
        <v>16</v>
      </c>
      <c r="G71" s="512">
        <f>('Oceniający 1 '!H80+'Oceniający 2'!H80)/2</f>
        <v>0</v>
      </c>
      <c r="H71" s="512"/>
      <c r="I71" s="502"/>
      <c r="J71" s="503"/>
      <c r="K71" s="504"/>
    </row>
    <row r="72" spans="1:11" s="1" customFormat="1" ht="54" customHeight="1">
      <c r="A72" s="565"/>
      <c r="B72" s="563"/>
      <c r="C72" s="564"/>
      <c r="D72" s="547"/>
      <c r="E72" s="547"/>
      <c r="F72" s="551"/>
      <c r="G72" s="513"/>
      <c r="H72" s="513"/>
      <c r="I72" s="505"/>
      <c r="J72" s="506"/>
      <c r="K72" s="507"/>
    </row>
    <row r="73" spans="1:11" s="1" customFormat="1" ht="54" customHeight="1">
      <c r="A73" s="543" t="s">
        <v>10</v>
      </c>
      <c r="B73" s="561" t="s">
        <v>148</v>
      </c>
      <c r="C73" s="562"/>
      <c r="D73" s="546" t="s">
        <v>155</v>
      </c>
      <c r="E73" s="546">
        <v>5</v>
      </c>
      <c r="F73" s="550">
        <v>10</v>
      </c>
      <c r="G73" s="513">
        <f>('Oceniający 1 '!H81+'Oceniający 2'!H81)/2</f>
        <v>0</v>
      </c>
      <c r="H73" s="513"/>
      <c r="I73" s="508"/>
      <c r="J73" s="509"/>
      <c r="K73" s="510"/>
    </row>
    <row r="74" spans="1:11" s="1" customFormat="1" ht="48.75" customHeight="1">
      <c r="A74" s="543"/>
      <c r="B74" s="563"/>
      <c r="C74" s="564"/>
      <c r="D74" s="547"/>
      <c r="E74" s="547"/>
      <c r="F74" s="551"/>
      <c r="G74" s="513"/>
      <c r="H74" s="513"/>
      <c r="I74" s="505"/>
      <c r="J74" s="506"/>
      <c r="K74" s="507"/>
    </row>
    <row r="75" spans="1:11" ht="75" hidden="1" customHeight="1">
      <c r="A75" s="543" t="s">
        <v>11</v>
      </c>
      <c r="B75" s="552"/>
      <c r="C75" s="404"/>
      <c r="D75" s="546"/>
      <c r="E75" s="546"/>
      <c r="F75" s="550"/>
      <c r="G75" s="508"/>
      <c r="H75" s="509"/>
      <c r="I75" s="137"/>
      <c r="J75" s="576"/>
      <c r="K75" s="577"/>
    </row>
    <row r="76" spans="1:11" s="1" customFormat="1" ht="75" hidden="1" customHeight="1">
      <c r="A76" s="543"/>
      <c r="B76" s="553"/>
      <c r="C76" s="554"/>
      <c r="D76" s="547"/>
      <c r="E76" s="547"/>
      <c r="F76" s="551"/>
      <c r="G76" s="505"/>
      <c r="H76" s="506"/>
      <c r="I76" s="138"/>
      <c r="J76" s="576"/>
      <c r="K76" s="577"/>
    </row>
    <row r="77" spans="1:11" s="18" customFormat="1" ht="75" hidden="1" customHeight="1">
      <c r="A77" s="543" t="s">
        <v>11</v>
      </c>
      <c r="B77" s="555"/>
      <c r="C77" s="556"/>
      <c r="D77" s="544" t="s">
        <v>86</v>
      </c>
      <c r="E77" s="546">
        <v>2</v>
      </c>
      <c r="F77" s="603">
        <v>8</v>
      </c>
      <c r="G77" s="508">
        <f>('Oceniający 1 '!H82+'Oceniający 2'!H82)/2</f>
        <v>0</v>
      </c>
      <c r="H77" s="578"/>
      <c r="I77" s="529"/>
      <c r="J77" s="530"/>
      <c r="K77" s="531"/>
    </row>
    <row r="78" spans="1:11" s="18" customFormat="1" ht="150" customHeight="1">
      <c r="A78" s="543"/>
      <c r="B78" s="351" t="s">
        <v>149</v>
      </c>
      <c r="C78" s="351"/>
      <c r="D78" s="545"/>
      <c r="E78" s="547"/>
      <c r="F78" s="603"/>
      <c r="G78" s="505"/>
      <c r="H78" s="579"/>
      <c r="I78" s="532"/>
      <c r="J78" s="533"/>
      <c r="K78" s="534"/>
    </row>
    <row r="79" spans="1:11" s="18" customFormat="1" ht="75" customHeight="1">
      <c r="A79" s="210" t="s">
        <v>12</v>
      </c>
      <c r="B79" s="351" t="s">
        <v>150</v>
      </c>
      <c r="C79" s="351"/>
      <c r="D79" s="56" t="s">
        <v>86</v>
      </c>
      <c r="E79" s="266">
        <v>2</v>
      </c>
      <c r="F79" s="249">
        <v>8</v>
      </c>
      <c r="G79" s="140">
        <f>('Oceniający 1 '!H83+'Oceniający 2'!H83)/2</f>
        <v>0</v>
      </c>
      <c r="H79" s="141"/>
      <c r="I79" s="487"/>
      <c r="J79" s="488"/>
      <c r="K79" s="489"/>
    </row>
    <row r="80" spans="1:11" s="18" customFormat="1" ht="120" customHeight="1">
      <c r="A80" s="210" t="s">
        <v>13</v>
      </c>
      <c r="B80" s="351" t="s">
        <v>151</v>
      </c>
      <c r="C80" s="351"/>
      <c r="D80" s="56" t="s">
        <v>86</v>
      </c>
      <c r="E80" s="139">
        <v>2</v>
      </c>
      <c r="F80" s="249">
        <v>8</v>
      </c>
      <c r="G80" s="218">
        <f>('Oceniający 1 '!H84+'Oceniający 2'!H84)/2</f>
        <v>0</v>
      </c>
      <c r="H80" s="141"/>
      <c r="I80" s="487"/>
      <c r="J80" s="488"/>
      <c r="K80" s="489"/>
    </row>
    <row r="81" spans="1:11" s="18" customFormat="1" ht="120" customHeight="1">
      <c r="A81" s="292" t="s">
        <v>97</v>
      </c>
      <c r="B81" s="342" t="s">
        <v>152</v>
      </c>
      <c r="C81" s="342"/>
      <c r="D81" s="56" t="s">
        <v>155</v>
      </c>
      <c r="E81" s="266">
        <v>2</v>
      </c>
      <c r="F81" s="265">
        <v>4</v>
      </c>
      <c r="G81" s="268">
        <f>('Oceniający 1 '!H85+'Oceniający 2'!H85)/2</f>
        <v>0</v>
      </c>
      <c r="H81" s="280"/>
      <c r="I81" s="269"/>
      <c r="J81" s="270"/>
      <c r="K81" s="271"/>
    </row>
    <row r="82" spans="1:11" s="18" customFormat="1" ht="120" customHeight="1">
      <c r="A82" s="292" t="s">
        <v>160</v>
      </c>
      <c r="B82" s="342" t="s">
        <v>153</v>
      </c>
      <c r="C82" s="342"/>
      <c r="D82" s="56" t="s">
        <v>156</v>
      </c>
      <c r="E82" s="266">
        <v>1</v>
      </c>
      <c r="F82" s="265">
        <v>3</v>
      </c>
      <c r="G82" s="268">
        <f>('Oceniający 1 '!H86+'Oceniający 2'!H86)/2</f>
        <v>0</v>
      </c>
      <c r="H82" s="280"/>
      <c r="I82" s="269"/>
      <c r="J82" s="270"/>
      <c r="K82" s="271"/>
    </row>
    <row r="83" spans="1:11" s="18" customFormat="1" ht="120" customHeight="1">
      <c r="A83" s="292" t="s">
        <v>161</v>
      </c>
      <c r="B83" s="342" t="s">
        <v>154</v>
      </c>
      <c r="C83" s="342"/>
      <c r="D83" s="56" t="s">
        <v>86</v>
      </c>
      <c r="E83" s="266">
        <v>2</v>
      </c>
      <c r="F83" s="265">
        <v>8</v>
      </c>
      <c r="G83" s="268">
        <f>('Oceniający 1 '!H87+'Oceniający 2'!H87)/2</f>
        <v>0</v>
      </c>
      <c r="H83" s="280"/>
      <c r="I83" s="269"/>
      <c r="J83" s="270"/>
      <c r="K83" s="271"/>
    </row>
    <row r="84" spans="1:11" s="18" customFormat="1" ht="75" customHeight="1">
      <c r="A84" s="292" t="s">
        <v>162</v>
      </c>
      <c r="B84" s="342" t="s">
        <v>85</v>
      </c>
      <c r="C84" s="342"/>
      <c r="D84" s="56" t="s">
        <v>87</v>
      </c>
      <c r="E84" s="139">
        <v>2</v>
      </c>
      <c r="F84" s="249">
        <v>8</v>
      </c>
      <c r="G84" s="490">
        <f>('Oceniający 1 '!H88+'Oceniający 2'!H88)/2</f>
        <v>0</v>
      </c>
      <c r="H84" s="518"/>
      <c r="I84" s="490"/>
      <c r="J84" s="491"/>
      <c r="K84" s="492"/>
    </row>
    <row r="85" spans="1:11" s="18" customFormat="1" ht="75" customHeight="1" thickBot="1">
      <c r="A85" s="199"/>
      <c r="B85" s="557" t="s">
        <v>18</v>
      </c>
      <c r="C85" s="558"/>
      <c r="D85" s="142"/>
      <c r="E85" s="142"/>
      <c r="F85" s="254">
        <f>SUM(F71:F84)</f>
        <v>73</v>
      </c>
      <c r="G85" s="559">
        <f>SUM(G71:H84)</f>
        <v>0</v>
      </c>
      <c r="H85" s="560"/>
      <c r="I85" s="493"/>
      <c r="J85" s="494"/>
      <c r="K85" s="495"/>
    </row>
    <row r="86" spans="1:11" s="18" customFormat="1" ht="75" customHeight="1" thickTop="1">
      <c r="A86" s="143"/>
      <c r="B86" s="144"/>
      <c r="C86" s="145"/>
      <c r="D86" s="146"/>
      <c r="E86" s="19"/>
      <c r="F86" s="146"/>
      <c r="G86" s="147"/>
      <c r="H86" s="148"/>
      <c r="I86" s="148"/>
      <c r="J86" s="148"/>
      <c r="K86" s="148"/>
    </row>
    <row r="87" spans="1:11" s="18" customFormat="1" ht="75" customHeight="1">
      <c r="A87" s="143"/>
      <c r="B87" s="548" t="s">
        <v>78</v>
      </c>
      <c r="C87" s="548"/>
      <c r="D87" s="548"/>
      <c r="E87" s="548"/>
      <c r="F87" s="548"/>
      <c r="G87" s="548"/>
      <c r="H87" s="148"/>
      <c r="I87" s="148"/>
      <c r="J87" s="148"/>
      <c r="K87" s="148"/>
    </row>
    <row r="88" spans="1:11" s="18" customFormat="1" ht="75" customHeight="1">
      <c r="A88" s="143"/>
      <c r="B88" s="549"/>
      <c r="C88" s="549"/>
      <c r="D88" s="549"/>
      <c r="E88" s="549"/>
      <c r="F88" s="549"/>
      <c r="G88" s="549"/>
      <c r="H88" s="148"/>
      <c r="I88" s="148"/>
      <c r="J88" s="148"/>
      <c r="K88" s="148"/>
    </row>
    <row r="89" spans="1:11" s="18" customFormat="1" ht="54.75" customHeight="1">
      <c r="A89" s="143"/>
      <c r="B89" s="149"/>
      <c r="C89" s="145"/>
      <c r="D89" s="146"/>
      <c r="E89" s="19"/>
      <c r="F89" s="146"/>
      <c r="G89" s="147"/>
      <c r="H89" s="148"/>
      <c r="I89" s="148"/>
      <c r="J89" s="148"/>
      <c r="K89" s="148"/>
    </row>
    <row r="90" spans="1:11" s="18" customFormat="1" ht="54.75" customHeight="1" thickBot="1">
      <c r="A90" s="239" t="str">
        <f>B67</f>
        <v>Numer ewidencyjny wniosku:</v>
      </c>
      <c r="B90" s="239"/>
      <c r="C90" s="239">
        <f>C14</f>
        <v>0</v>
      </c>
      <c r="D90" s="237"/>
      <c r="E90" s="150"/>
      <c r="F90" s="151"/>
      <c r="G90" s="147"/>
      <c r="H90" s="148"/>
      <c r="I90" s="148"/>
      <c r="J90" s="148"/>
      <c r="K90" s="148"/>
    </row>
    <row r="91" spans="1:11" s="18" customFormat="1" ht="79.5" customHeight="1" thickTop="1" thickBot="1">
      <c r="A91" s="330" t="s">
        <v>98</v>
      </c>
      <c r="B91" s="331"/>
      <c r="C91" s="331"/>
      <c r="D91" s="331"/>
      <c r="E91" s="331"/>
      <c r="F91" s="331"/>
      <c r="G91" s="331"/>
      <c r="H91" s="331"/>
      <c r="I91" s="331"/>
      <c r="J91" s="331"/>
      <c r="K91" s="332"/>
    </row>
    <row r="92" spans="1:11" s="97" customFormat="1" ht="78" customHeight="1" thickTop="1">
      <c r="A92" s="32" t="s">
        <v>14</v>
      </c>
      <c r="B92" s="291" t="s">
        <v>15</v>
      </c>
      <c r="C92" s="333" t="s">
        <v>19</v>
      </c>
      <c r="D92" s="334"/>
      <c r="E92" s="334"/>
      <c r="F92" s="334"/>
      <c r="G92" s="334"/>
      <c r="H92" s="334"/>
      <c r="I92" s="334"/>
      <c r="J92" s="334"/>
      <c r="K92" s="335"/>
    </row>
    <row r="93" spans="1:11" s="18" customFormat="1" ht="304.5" customHeight="1">
      <c r="A93" s="320">
        <v>1</v>
      </c>
      <c r="B93" s="322" t="s">
        <v>147</v>
      </c>
      <c r="C93" s="572" t="s">
        <v>179</v>
      </c>
      <c r="D93" s="573"/>
      <c r="E93" s="573"/>
      <c r="F93" s="573"/>
      <c r="G93" s="573"/>
      <c r="H93" s="573"/>
      <c r="I93" s="573"/>
      <c r="J93" s="573"/>
      <c r="K93" s="574"/>
    </row>
    <row r="94" spans="1:11" s="111" customFormat="1" ht="281.25" customHeight="1">
      <c r="A94" s="321"/>
      <c r="B94" s="323"/>
      <c r="C94" s="526" t="s">
        <v>166</v>
      </c>
      <c r="D94" s="527"/>
      <c r="E94" s="527"/>
      <c r="F94" s="527"/>
      <c r="G94" s="527"/>
      <c r="H94" s="527"/>
      <c r="I94" s="527"/>
      <c r="J94" s="527"/>
      <c r="K94" s="528"/>
    </row>
    <row r="95" spans="1:11" s="97" customFormat="1" ht="222.75" customHeight="1">
      <c r="A95" s="240">
        <f>1+A93</f>
        <v>2</v>
      </c>
      <c r="B95" s="68" t="s">
        <v>148</v>
      </c>
      <c r="C95" s="312" t="s">
        <v>157</v>
      </c>
      <c r="D95" s="313"/>
      <c r="E95" s="313"/>
      <c r="F95" s="313"/>
      <c r="G95" s="313"/>
      <c r="H95" s="313"/>
      <c r="I95" s="313"/>
      <c r="J95" s="313"/>
      <c r="K95" s="314"/>
    </row>
    <row r="96" spans="1:11" s="97" customFormat="1" ht="176.25" customHeight="1">
      <c r="A96" s="212">
        <f>1+A95</f>
        <v>3</v>
      </c>
      <c r="B96" s="289" t="s">
        <v>149</v>
      </c>
      <c r="C96" s="315" t="s">
        <v>167</v>
      </c>
      <c r="D96" s="316"/>
      <c r="E96" s="316"/>
      <c r="F96" s="316"/>
      <c r="G96" s="316"/>
      <c r="H96" s="316"/>
      <c r="I96" s="316"/>
      <c r="J96" s="316"/>
      <c r="K96" s="317"/>
    </row>
    <row r="97" spans="1:11" ht="204" customHeight="1">
      <c r="A97" s="211" t="s">
        <v>12</v>
      </c>
      <c r="B97" s="69" t="s">
        <v>150</v>
      </c>
      <c r="C97" s="318" t="s">
        <v>158</v>
      </c>
      <c r="D97" s="318"/>
      <c r="E97" s="318"/>
      <c r="F97" s="318"/>
      <c r="G97" s="318"/>
      <c r="H97" s="318"/>
      <c r="I97" s="318"/>
      <c r="J97" s="318"/>
      <c r="K97" s="319"/>
    </row>
    <row r="98" spans="1:11" ht="354" customHeight="1">
      <c r="A98" s="320" t="s">
        <v>13</v>
      </c>
      <c r="B98" s="448" t="s">
        <v>151</v>
      </c>
      <c r="C98" s="324" t="s">
        <v>168</v>
      </c>
      <c r="D98" s="325"/>
      <c r="E98" s="325"/>
      <c r="F98" s="325"/>
      <c r="G98" s="325"/>
      <c r="H98" s="325"/>
      <c r="I98" s="325"/>
      <c r="J98" s="325"/>
      <c r="K98" s="326"/>
    </row>
    <row r="99" spans="1:11" ht="239.25" customHeight="1">
      <c r="A99" s="321"/>
      <c r="B99" s="449"/>
      <c r="C99" s="327" t="s">
        <v>169</v>
      </c>
      <c r="D99" s="328"/>
      <c r="E99" s="328"/>
      <c r="F99" s="328"/>
      <c r="G99" s="328"/>
      <c r="H99" s="328"/>
      <c r="I99" s="328"/>
      <c r="J99" s="328"/>
      <c r="K99" s="329"/>
    </row>
    <row r="100" spans="1:11" ht="275.25" customHeight="1">
      <c r="A100" s="211" t="s">
        <v>97</v>
      </c>
      <c r="B100" s="70" t="s">
        <v>152</v>
      </c>
      <c r="C100" s="305" t="s">
        <v>172</v>
      </c>
      <c r="D100" s="306"/>
      <c r="E100" s="306"/>
      <c r="F100" s="306"/>
      <c r="G100" s="306"/>
      <c r="H100" s="306"/>
      <c r="I100" s="306"/>
      <c r="J100" s="306"/>
      <c r="K100" s="307"/>
    </row>
    <row r="101" spans="1:11" ht="260.25" customHeight="1">
      <c r="A101" s="211" t="s">
        <v>160</v>
      </c>
      <c r="B101" s="70" t="s">
        <v>153</v>
      </c>
      <c r="C101" s="305" t="s">
        <v>173</v>
      </c>
      <c r="D101" s="306"/>
      <c r="E101" s="306"/>
      <c r="F101" s="306"/>
      <c r="G101" s="306"/>
      <c r="H101" s="306"/>
      <c r="I101" s="306"/>
      <c r="J101" s="306"/>
      <c r="K101" s="307"/>
    </row>
    <row r="102" spans="1:11" ht="351.75" customHeight="1">
      <c r="A102" s="211" t="s">
        <v>161</v>
      </c>
      <c r="B102" s="70" t="s">
        <v>154</v>
      </c>
      <c r="C102" s="305" t="s">
        <v>171</v>
      </c>
      <c r="D102" s="306"/>
      <c r="E102" s="306"/>
      <c r="F102" s="306"/>
      <c r="G102" s="306"/>
      <c r="H102" s="306"/>
      <c r="I102" s="306"/>
      <c r="J102" s="306"/>
      <c r="K102" s="307"/>
    </row>
    <row r="103" spans="1:11" ht="240.75" customHeight="1" thickBot="1">
      <c r="A103" s="213" t="s">
        <v>162</v>
      </c>
      <c r="B103" s="293" t="s">
        <v>85</v>
      </c>
      <c r="C103" s="308" t="s">
        <v>159</v>
      </c>
      <c r="D103" s="308"/>
      <c r="E103" s="308"/>
      <c r="F103" s="308"/>
      <c r="G103" s="308"/>
      <c r="H103" s="308"/>
      <c r="I103" s="308"/>
      <c r="J103" s="308"/>
      <c r="K103" s="309"/>
    </row>
    <row r="104" spans="1:11" ht="41.25" customHeight="1" thickTop="1">
      <c r="B104" s="95" t="str">
        <f>A90</f>
        <v>Numer ewidencyjny wniosku:</v>
      </c>
      <c r="C104" s="95">
        <f>C14</f>
        <v>0</v>
      </c>
      <c r="D104" s="152"/>
      <c r="E104" s="153"/>
      <c r="F104" s="17"/>
    </row>
    <row r="105" spans="1:11" ht="39.75" customHeight="1">
      <c r="A105" s="591"/>
      <c r="B105" s="591"/>
      <c r="C105" s="591"/>
      <c r="D105" s="591"/>
      <c r="E105" s="591"/>
      <c r="F105" s="591"/>
      <c r="G105" s="591"/>
      <c r="H105" s="591"/>
      <c r="I105" s="591"/>
      <c r="J105" s="591"/>
      <c r="K105" s="591"/>
    </row>
    <row r="106" spans="1:11" ht="68.25" customHeight="1">
      <c r="A106" s="154"/>
      <c r="B106" s="155"/>
      <c r="C106" s="511" t="s">
        <v>99</v>
      </c>
      <c r="D106" s="511"/>
      <c r="E106" s="511"/>
      <c r="F106" s="511"/>
      <c r="G106" s="511"/>
      <c r="H106" s="511"/>
      <c r="I106" s="511"/>
      <c r="J106" s="511"/>
      <c r="K106" s="156"/>
    </row>
    <row r="107" spans="1:11" ht="42.75" customHeight="1" thickBot="1">
      <c r="A107" s="590"/>
      <c r="B107" s="590"/>
      <c r="C107" s="590"/>
      <c r="D107" s="590"/>
      <c r="E107" s="590"/>
      <c r="F107" s="590"/>
      <c r="G107" s="590"/>
      <c r="H107" s="590"/>
      <c r="I107" s="590"/>
      <c r="J107" s="590"/>
      <c r="K107" s="590"/>
    </row>
    <row r="108" spans="1:11" ht="82.5" customHeight="1" thickTop="1">
      <c r="A108" s="157"/>
      <c r="B108" s="158"/>
      <c r="C108" s="158"/>
      <c r="D108" s="521" t="s">
        <v>100</v>
      </c>
      <c r="E108" s="522"/>
      <c r="F108" s="523" t="s">
        <v>101</v>
      </c>
      <c r="G108" s="524"/>
      <c r="H108" s="159"/>
      <c r="I108" s="159"/>
      <c r="J108" s="157"/>
      <c r="K108" s="160"/>
    </row>
    <row r="109" spans="1:11" s="1" customFormat="1" ht="31.5" customHeight="1">
      <c r="A109" s="542"/>
      <c r="B109" s="542"/>
      <c r="C109" s="542"/>
      <c r="D109" s="582"/>
      <c r="E109" s="583"/>
      <c r="F109" s="586"/>
      <c r="G109" s="587"/>
      <c r="H109" s="161"/>
      <c r="I109" s="161"/>
      <c r="J109" s="161"/>
      <c r="K109" s="161"/>
    </row>
    <row r="110" spans="1:11" ht="67.5" customHeight="1" thickBot="1">
      <c r="A110" s="542"/>
      <c r="B110" s="542"/>
      <c r="C110" s="542"/>
      <c r="D110" s="584"/>
      <c r="E110" s="585"/>
      <c r="F110" s="588"/>
      <c r="G110" s="589"/>
      <c r="H110" s="161"/>
      <c r="I110" s="161"/>
      <c r="J110" s="161"/>
      <c r="K110" s="161"/>
    </row>
    <row r="111" spans="1:11" ht="75.75" customHeight="1" thickTop="1">
      <c r="A111" s="162"/>
      <c r="B111" s="575"/>
      <c r="C111" s="575"/>
      <c r="D111" s="580"/>
      <c r="E111" s="581"/>
      <c r="F111" s="581"/>
      <c r="G111" s="581"/>
      <c r="H111" s="581"/>
      <c r="I111" s="581"/>
      <c r="J111" s="581"/>
      <c r="K111" s="581"/>
    </row>
    <row r="112" spans="1:11" ht="87" customHeight="1">
      <c r="A112" s="162"/>
      <c r="B112" s="575"/>
      <c r="C112" s="575"/>
      <c r="D112" s="412" t="s">
        <v>102</v>
      </c>
      <c r="E112" s="412"/>
      <c r="F112" s="219"/>
      <c r="G112" s="219"/>
      <c r="H112" s="219"/>
      <c r="I112" s="219"/>
      <c r="J112" s="219"/>
      <c r="K112" s="219"/>
    </row>
    <row r="113" spans="1:11" ht="87" customHeight="1">
      <c r="A113" s="162"/>
      <c r="B113" s="163"/>
      <c r="C113" s="163"/>
      <c r="D113" s="520" t="s">
        <v>103</v>
      </c>
      <c r="E113" s="520"/>
      <c r="F113" s="520"/>
      <c r="G113" s="234">
        <f>'wynik oceny'!H30</f>
        <v>0</v>
      </c>
      <c r="H113" s="164"/>
      <c r="I113" s="164"/>
      <c r="J113" s="164"/>
      <c r="K113" s="164"/>
    </row>
    <row r="114" spans="1:11" ht="87" customHeight="1">
      <c r="A114" s="162"/>
      <c r="B114" s="519" t="s">
        <v>37</v>
      </c>
      <c r="C114" s="519"/>
      <c r="D114" s="519"/>
      <c r="E114" s="519"/>
      <c r="F114" s="165" t="s">
        <v>40</v>
      </c>
      <c r="G114" s="164"/>
      <c r="H114" s="164"/>
      <c r="I114" s="164"/>
      <c r="J114" s="164"/>
      <c r="K114" s="164"/>
    </row>
    <row r="115" spans="1:11" ht="48" customHeight="1">
      <c r="A115" s="162"/>
      <c r="B115" s="163"/>
      <c r="C115" s="163"/>
      <c r="D115" s="166"/>
      <c r="E115" s="167"/>
      <c r="F115" s="167"/>
      <c r="G115" s="168"/>
      <c r="H115" s="167"/>
      <c r="I115" s="167"/>
      <c r="J115" s="167"/>
      <c r="K115" s="167"/>
    </row>
    <row r="116" spans="1:11" ht="58.5" customHeight="1">
      <c r="A116" s="169"/>
      <c r="B116" s="170"/>
      <c r="C116" s="169"/>
      <c r="D116" s="169"/>
      <c r="E116" s="169"/>
      <c r="F116" s="169"/>
      <c r="G116" s="170"/>
      <c r="H116" s="170"/>
      <c r="I116" s="170"/>
      <c r="J116" s="170"/>
      <c r="K116" s="171"/>
    </row>
    <row r="117" spans="1:11" ht="34.5" hidden="1" customHeight="1">
      <c r="A117" s="171"/>
      <c r="B117" s="571"/>
      <c r="C117" s="571"/>
      <c r="D117" s="571"/>
      <c r="E117" s="571"/>
      <c r="F117" s="172"/>
      <c r="G117" s="173"/>
      <c r="H117" s="145"/>
      <c r="I117" s="145"/>
      <c r="J117" s="145"/>
      <c r="K117" s="171"/>
    </row>
    <row r="118" spans="1:11" ht="35.25" hidden="1" customHeight="1">
      <c r="A118" s="145"/>
      <c r="B118" s="571"/>
      <c r="C118" s="571"/>
      <c r="D118" s="571"/>
      <c r="E118" s="571"/>
      <c r="F118" s="172"/>
      <c r="G118" s="173"/>
      <c r="H118" s="145"/>
      <c r="I118" s="145"/>
      <c r="J118" s="145"/>
      <c r="K118" s="145"/>
    </row>
    <row r="119" spans="1:11" ht="35.25" hidden="1" customHeight="1">
      <c r="A119" s="148"/>
      <c r="B119" s="571"/>
      <c r="C119" s="571"/>
      <c r="D119" s="571"/>
      <c r="E119" s="571"/>
      <c r="F119" s="172"/>
      <c r="G119" s="173"/>
      <c r="H119" s="145"/>
      <c r="I119" s="145"/>
      <c r="J119" s="145"/>
      <c r="K119" s="135"/>
    </row>
    <row r="120" spans="1:11" ht="35.25" hidden="1" customHeight="1">
      <c r="A120" s="148"/>
      <c r="B120" s="571"/>
      <c r="C120" s="571"/>
      <c r="D120" s="571"/>
      <c r="E120" s="144"/>
      <c r="F120" s="172"/>
      <c r="G120" s="173"/>
      <c r="H120" s="145"/>
      <c r="I120" s="145"/>
      <c r="J120" s="145"/>
      <c r="K120" s="135"/>
    </row>
    <row r="121" spans="1:11" ht="35.25" hidden="1" customHeight="1">
      <c r="A121" s="145"/>
      <c r="B121" s="144"/>
      <c r="C121" s="144"/>
      <c r="D121" s="144"/>
      <c r="E121" s="144"/>
      <c r="F121" s="172"/>
      <c r="G121" s="173"/>
      <c r="H121" s="145"/>
      <c r="I121" s="145"/>
      <c r="J121" s="145"/>
      <c r="K121" s="145"/>
    </row>
    <row r="122" spans="1:11" ht="35.25" hidden="1" customHeight="1">
      <c r="A122" s="145"/>
      <c r="B122" s="571"/>
      <c r="C122" s="571"/>
      <c r="D122" s="571"/>
      <c r="E122" s="144"/>
      <c r="F122" s="172"/>
      <c r="G122" s="173"/>
      <c r="H122" s="145"/>
      <c r="I122" s="145"/>
      <c r="J122" s="145"/>
      <c r="K122" s="145"/>
    </row>
    <row r="123" spans="1:11" ht="35.25" customHeight="1">
      <c r="A123" s="19"/>
      <c r="B123" s="174"/>
      <c r="C123" s="175"/>
      <c r="D123" s="175"/>
      <c r="E123" s="176"/>
      <c r="F123" s="176"/>
      <c r="G123" s="176"/>
      <c r="H123" s="19"/>
      <c r="I123" s="19"/>
      <c r="J123" s="19"/>
      <c r="K123" s="29"/>
    </row>
  </sheetData>
  <sheetProtection formatCells="0" formatColumns="0" formatRows="0"/>
  <protectedRanges>
    <protectedRange sqref="H19:J20" name="Zakres5_3"/>
    <protectedRange sqref="H19:J20" name="Zakres6_3"/>
    <protectedRange sqref="H22:J27" name="Zakres9_3"/>
    <protectedRange sqref="H38:K68" name="Zakres7"/>
    <protectedRange sqref="H31:J36" name="Zakres9_4"/>
    <protectedRange sqref="B12" name="Rozstęp1_1"/>
  </protectedRanges>
  <mergeCells count="156">
    <mergeCell ref="C16:J16"/>
    <mergeCell ref="C17:J17"/>
    <mergeCell ref="B27:C27"/>
    <mergeCell ref="B82:C82"/>
    <mergeCell ref="B83:C83"/>
    <mergeCell ref="C43:J43"/>
    <mergeCell ref="C64:G64"/>
    <mergeCell ref="F77:F78"/>
    <mergeCell ref="D11:E11"/>
    <mergeCell ref="D27:G27"/>
    <mergeCell ref="B24:C24"/>
    <mergeCell ref="D24:G24"/>
    <mergeCell ref="D33:G33"/>
    <mergeCell ref="B29:J29"/>
    <mergeCell ref="H38:J38"/>
    <mergeCell ref="B39:G39"/>
    <mergeCell ref="H39:J39"/>
    <mergeCell ref="B34:C34"/>
    <mergeCell ref="B35:C35"/>
    <mergeCell ref="D34:G34"/>
    <mergeCell ref="D35:G35"/>
    <mergeCell ref="B40:G40"/>
    <mergeCell ref="B41:G41"/>
    <mergeCell ref="H41:J41"/>
    <mergeCell ref="A2:K2"/>
    <mergeCell ref="D13:E13"/>
    <mergeCell ref="D9:E9"/>
    <mergeCell ref="D10:E10"/>
    <mergeCell ref="D8:J8"/>
    <mergeCell ref="D7:J7"/>
    <mergeCell ref="D6:J6"/>
    <mergeCell ref="D14:E14"/>
    <mergeCell ref="B3:C3"/>
    <mergeCell ref="D4:G4"/>
    <mergeCell ref="B4:C4"/>
    <mergeCell ref="D3:K3"/>
    <mergeCell ref="D5:J5"/>
    <mergeCell ref="B13:C13"/>
    <mergeCell ref="B122:D122"/>
    <mergeCell ref="B117:E117"/>
    <mergeCell ref="C93:K93"/>
    <mergeCell ref="B119:E119"/>
    <mergeCell ref="B112:C112"/>
    <mergeCell ref="C97:K97"/>
    <mergeCell ref="G73:H74"/>
    <mergeCell ref="G75:H76"/>
    <mergeCell ref="J75:K76"/>
    <mergeCell ref="G77:H78"/>
    <mergeCell ref="B79:C79"/>
    <mergeCell ref="B80:C80"/>
    <mergeCell ref="D111:K111"/>
    <mergeCell ref="B109:C110"/>
    <mergeCell ref="D109:E110"/>
    <mergeCell ref="F109:G110"/>
    <mergeCell ref="C99:K99"/>
    <mergeCell ref="C100:K100"/>
    <mergeCell ref="B120:D120"/>
    <mergeCell ref="B118:E118"/>
    <mergeCell ref="A107:K107"/>
    <mergeCell ref="A105:K105"/>
    <mergeCell ref="A91:K91"/>
    <mergeCell ref="B111:C111"/>
    <mergeCell ref="A73:A74"/>
    <mergeCell ref="B73:C74"/>
    <mergeCell ref="D73:D74"/>
    <mergeCell ref="E73:E74"/>
    <mergeCell ref="F73:F74"/>
    <mergeCell ref="A71:A72"/>
    <mergeCell ref="B71:C72"/>
    <mergeCell ref="D71:D72"/>
    <mergeCell ref="E71:E72"/>
    <mergeCell ref="F71:F72"/>
    <mergeCell ref="H40:J40"/>
    <mergeCell ref="A69:A70"/>
    <mergeCell ref="B69:C70"/>
    <mergeCell ref="D69:D70"/>
    <mergeCell ref="E69:E70"/>
    <mergeCell ref="A109:A110"/>
    <mergeCell ref="A77:A78"/>
    <mergeCell ref="D77:D78"/>
    <mergeCell ref="E77:E78"/>
    <mergeCell ref="C68:H68"/>
    <mergeCell ref="B87:G87"/>
    <mergeCell ref="B88:G88"/>
    <mergeCell ref="A75:A76"/>
    <mergeCell ref="D75:D76"/>
    <mergeCell ref="E75:E76"/>
    <mergeCell ref="F75:F76"/>
    <mergeCell ref="B75:C75"/>
    <mergeCell ref="B76:C76"/>
    <mergeCell ref="B77:C77"/>
    <mergeCell ref="B78:C78"/>
    <mergeCell ref="B81:C81"/>
    <mergeCell ref="B85:C85"/>
    <mergeCell ref="G85:H85"/>
    <mergeCell ref="C98:K98"/>
    <mergeCell ref="B114:C114"/>
    <mergeCell ref="D114:E114"/>
    <mergeCell ref="B25:C25"/>
    <mergeCell ref="D25:G25"/>
    <mergeCell ref="B26:C26"/>
    <mergeCell ref="D26:G26"/>
    <mergeCell ref="D20:G20"/>
    <mergeCell ref="D18:G18"/>
    <mergeCell ref="D113:F113"/>
    <mergeCell ref="D108:E108"/>
    <mergeCell ref="F108:G108"/>
    <mergeCell ref="D112:E112"/>
    <mergeCell ref="C101:K101"/>
    <mergeCell ref="C96:K96"/>
    <mergeCell ref="I37:J37"/>
    <mergeCell ref="D19:G19"/>
    <mergeCell ref="B20:C20"/>
    <mergeCell ref="B33:C33"/>
    <mergeCell ref="B19:C19"/>
    <mergeCell ref="C94:K94"/>
    <mergeCell ref="C92:K92"/>
    <mergeCell ref="C95:K95"/>
    <mergeCell ref="I77:K78"/>
    <mergeCell ref="I79:K79"/>
    <mergeCell ref="I80:K80"/>
    <mergeCell ref="I84:K84"/>
    <mergeCell ref="I85:K85"/>
    <mergeCell ref="I69:K70"/>
    <mergeCell ref="I71:K72"/>
    <mergeCell ref="I73:K74"/>
    <mergeCell ref="C106:J106"/>
    <mergeCell ref="G71:H72"/>
    <mergeCell ref="F69:F70"/>
    <mergeCell ref="G69:H70"/>
    <mergeCell ref="B84:C84"/>
    <mergeCell ref="G84:H84"/>
    <mergeCell ref="A93:A94"/>
    <mergeCell ref="B93:B94"/>
    <mergeCell ref="A98:A99"/>
    <mergeCell ref="B98:B99"/>
    <mergeCell ref="C102:K102"/>
    <mergeCell ref="C103:K103"/>
    <mergeCell ref="D12:E12"/>
    <mergeCell ref="B31:C31"/>
    <mergeCell ref="D31:G31"/>
    <mergeCell ref="B32:C32"/>
    <mergeCell ref="D32:G32"/>
    <mergeCell ref="B36:C36"/>
    <mergeCell ref="D36:G36"/>
    <mergeCell ref="B37:G37"/>
    <mergeCell ref="B38:G38"/>
    <mergeCell ref="G14:J14"/>
    <mergeCell ref="B21:C21"/>
    <mergeCell ref="D21:G21"/>
    <mergeCell ref="B22:C22"/>
    <mergeCell ref="D22:G22"/>
    <mergeCell ref="B23:C23"/>
    <mergeCell ref="D23:G23"/>
    <mergeCell ref="D28:G28"/>
    <mergeCell ref="D30:G30"/>
  </mergeCells>
  <phoneticPr fontId="0" type="noConversion"/>
  <printOptions horizontalCentered="1"/>
  <pageMargins left="0.15748031496062992" right="0.19685039370078741" top="0.6692913385826772" bottom="0.47244094488188981" header="0.15748031496062992" footer="0.15748031496062992"/>
  <pageSetup paperSize="9" scale="25" fitToHeight="20" orientation="landscape" r:id="rId1"/>
  <headerFooter alignWithMargins="0">
    <oddHeader xml:space="preserve">&amp;L&amp;20Karta informacyjna dla Wnioskodawcy RPOWŚ 2014-2020&amp;C&amp;G&amp;R&amp;"Arial,Pogrubiony"&amp;22Wynik Oceny Merytorycznej dla Działania 4.3 RPOWŚ 2014-2020 </oddHeader>
    <oddFooter xml:space="preserve">&amp;C&amp;18Strona &amp;P z &amp;N
</oddFooter>
  </headerFooter>
  <rowBreaks count="6" manualBreakCount="6">
    <brk id="14" max="10" man="1"/>
    <brk id="23" max="10" man="1"/>
    <brk id="41" max="9" man="1"/>
    <brk id="66" max="9" man="1"/>
    <brk id="89" max="10" man="1"/>
    <brk id="103" min="2"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3</vt:i4>
      </vt:variant>
    </vt:vector>
  </HeadingPairs>
  <TitlesOfParts>
    <vt:vector size="7" baseType="lpstr">
      <vt:lpstr>Oceniający 1 </vt:lpstr>
      <vt:lpstr>Oceniający 2</vt:lpstr>
      <vt:lpstr>wynik oceny</vt:lpstr>
      <vt:lpstr>Karta Info dla Wnioskodawcy</vt:lpstr>
      <vt:lpstr>'Karta Info dla Wnioskodawcy'!Obszar_wydruku</vt:lpstr>
      <vt:lpstr>'Oceniający 1 '!Obszar_wydruku</vt:lpstr>
      <vt:lpstr>'Oceniający 2'!Obszar_wydruku</vt:lpstr>
    </vt:vector>
  </TitlesOfParts>
  <Company>Urząd Marszałkowski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edyfil</cp:lastModifiedBy>
  <cp:lastPrinted>2016-10-17T08:10:16Z</cp:lastPrinted>
  <dcterms:created xsi:type="dcterms:W3CDTF">2008-04-25T12:39:43Z</dcterms:created>
  <dcterms:modified xsi:type="dcterms:W3CDTF">2016-10-17T08:22:19Z</dcterms:modified>
</cp:coreProperties>
</file>