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mikro" defaultThemeVersion="124226"/>
  <mc:AlternateContent xmlns:mc="http://schemas.openxmlformats.org/markup-compatibility/2006">
    <mc:Choice Requires="x15">
      <x15ac:absPath xmlns:x15ac="http://schemas.microsoft.com/office/spreadsheetml/2010/11/ac" url="P:\Wzory SW, BP, Regulamin KOP i inne\Wzory kart\"/>
    </mc:Choice>
  </mc:AlternateContent>
  <bookViews>
    <workbookView xWindow="0" yWindow="255" windowWidth="15480" windowHeight="10530" tabRatio="617"/>
  </bookViews>
  <sheets>
    <sheet name="Oceniający 1" sheetId="17" r:id="rId1"/>
    <sheet name="Oceniający 2" sheetId="33" r:id="rId2"/>
    <sheet name="Karta wynikowa" sheetId="16" r:id="rId3"/>
    <sheet name="Karta info dla Wnioskodawcy" sheetId="34"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Wnioskodawcy'!$A$1:$J$119</definedName>
    <definedName name="_xlnm.Print_Area" localSheetId="2">'Karta wynikowa'!$A$1:$J$38</definedName>
    <definedName name="_xlnm.Print_Area" localSheetId="0">'Oceniający 1'!$A$1:$J$92</definedName>
    <definedName name="_xlnm.Print_Area" localSheetId="1">'Oceniający 2'!$A$1:$J$92</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52511"/>
</workbook>
</file>

<file path=xl/calcChain.xml><?xml version="1.0" encoding="utf-8"?>
<calcChain xmlns="http://schemas.openxmlformats.org/spreadsheetml/2006/main">
  <c r="E112" i="34" l="1"/>
  <c r="G103" i="34"/>
  <c r="B72" i="34"/>
  <c r="B81" i="34" s="1"/>
  <c r="F70" i="34"/>
  <c r="B56" i="34"/>
  <c r="B49" i="34"/>
  <c r="B14" i="34"/>
  <c r="J13" i="34"/>
  <c r="C13" i="34"/>
  <c r="C14" i="34" s="1"/>
  <c r="D12" i="34"/>
  <c r="D11" i="34"/>
  <c r="D10" i="34"/>
  <c r="D9" i="34"/>
  <c r="D8" i="34"/>
  <c r="D7" i="34"/>
  <c r="J13" i="33"/>
  <c r="D12" i="33"/>
  <c r="D11" i="33"/>
  <c r="D10" i="33"/>
  <c r="D9" i="33"/>
  <c r="D8" i="33"/>
  <c r="C13" i="33"/>
  <c r="C72" i="33" s="1"/>
  <c r="C81" i="33" s="1"/>
  <c r="D7" i="33"/>
  <c r="B72" i="33"/>
  <c r="B81" i="33" s="1"/>
  <c r="F70" i="33"/>
  <c r="H69" i="33"/>
  <c r="H68" i="33"/>
  <c r="H67" i="33"/>
  <c r="H66" i="33"/>
  <c r="H65" i="33"/>
  <c r="H64" i="33"/>
  <c r="H63" i="33"/>
  <c r="H62" i="33"/>
  <c r="C56" i="33"/>
  <c r="B56" i="33"/>
  <c r="C49" i="33"/>
  <c r="B49" i="33"/>
  <c r="C30" i="33"/>
  <c r="B14" i="33"/>
  <c r="C30" i="17"/>
  <c r="B93" i="34" l="1"/>
  <c r="C14" i="33"/>
  <c r="H70" i="33"/>
  <c r="H26" i="16" s="1"/>
  <c r="C30" i="34"/>
  <c r="C49" i="34"/>
  <c r="C56" i="34"/>
  <c r="C72" i="34"/>
  <c r="C81" i="34" s="1"/>
  <c r="C93" i="34" s="1"/>
  <c r="H69" i="17" l="1"/>
  <c r="C2" i="16" l="1"/>
  <c r="B2" i="16"/>
  <c r="F31" i="16" l="1"/>
  <c r="D31" i="16"/>
  <c r="E27" i="16"/>
  <c r="E26" i="16"/>
  <c r="E25" i="16"/>
  <c r="D13" i="16"/>
  <c r="D12" i="16"/>
  <c r="D11" i="16"/>
  <c r="D10" i="16"/>
  <c r="D9" i="16"/>
  <c r="D8" i="16"/>
  <c r="D6" i="16" l="1"/>
  <c r="D5" i="16"/>
  <c r="D4" i="16"/>
  <c r="C72" i="17"/>
  <c r="C81" i="17" s="1"/>
  <c r="B72" i="17"/>
  <c r="B81" i="17" s="1"/>
  <c r="F70" i="17"/>
  <c r="H68" i="17"/>
  <c r="H67" i="17"/>
  <c r="H66" i="17"/>
  <c r="H65" i="17"/>
  <c r="H64" i="17"/>
  <c r="H63" i="17"/>
  <c r="H62" i="17"/>
  <c r="C56" i="17"/>
  <c r="B56" i="17"/>
  <c r="C49" i="17"/>
  <c r="B49" i="17"/>
  <c r="C14" i="17"/>
  <c r="B14" i="17"/>
  <c r="H70" i="17" l="1"/>
  <c r="H25" i="16" l="1"/>
  <c r="H28" i="16" s="1"/>
  <c r="H29" i="16" s="1"/>
</calcChain>
</file>

<file path=xl/sharedStrings.xml><?xml version="1.0" encoding="utf-8"?>
<sst xmlns="http://schemas.openxmlformats.org/spreadsheetml/2006/main" count="504" uniqueCount="145">
  <si>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</si>
  <si>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</si>
  <si>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</si>
  <si>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</si>
  <si>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</si>
  <si>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</si>
  <si>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</si>
  <si>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</si>
  <si>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</si>
  <si>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</si>
  <si>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</si>
  <si>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</si>
  <si>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</si>
  <si>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</si>
  <si>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</si>
  <si>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</si>
  <si>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</si>
  <si>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</si>
  <si>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</si>
  <si>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</si>
  <si>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</si>
  <si>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</si>
  <si>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</si>
  <si>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</si>
  <si>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</si>
  <si>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</si>
  <si>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</si>
  <si>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</si>
  <si>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</si>
  <si>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</si>
  <si>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</si>
  <si>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</si>
  <si>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</si>
  <si>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</si>
  <si>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</si>
  <si>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</si>
  <si>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</si>
  <si>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</si>
  <si>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</si>
  <si>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Efektywność ekonomiczna projektu</t>
  </si>
  <si>
    <t>Potencjalna kwalifikowalność wydatków</t>
  </si>
  <si>
    <t>Poprawność przeprowadzenia procedury Oceny Oddziaływania na Środowisko (OOŚ)</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</si>
  <si>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</si>
  <si>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</si>
  <si>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</si>
  <si>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</si>
  <si>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</si>
  <si>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</si>
  <si>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</si>
  <si>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</si>
  <si>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</si>
  <si>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</si>
  <si>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</si>
  <si>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</si>
  <si>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</si>
  <si>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</si>
  <si>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</si>
  <si>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</si>
  <si>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</si>
  <si>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</si>
  <si>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</si>
  <si>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</si>
  <si>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</si>
  <si>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</si>
  <si>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</si>
  <si>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</si>
  <si>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</si>
  <si>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</si>
  <si>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</si>
  <si>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</si>
  <si>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</si>
  <si>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</si>
  <si>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</si>
  <si>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</si>
  <si>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</si>
  <si>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</si>
  <si>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</si>
  <si>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</si>
  <si>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</si>
  <si>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</si>
  <si>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</si>
  <si>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</si>
  <si>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Przy ocenie kryterium badana będzie w szczególności spójność pomiędzy Wnioskiem o dofinansowanie, a pozostałą dokumentacją aplikacyjną (tj. Studium wykonalności/Biznes plan, załączniki do Wniosku o dofinansowanie).</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</si>
  <si>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</si>
  <si>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</si>
  <si>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</si>
  <si>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</si>
  <si>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</si>
  <si>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</si>
  <si>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</si>
  <si>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</si>
  <si>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</si>
  <si>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</si>
  <si>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</si>
  <si>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</si>
  <si>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</si>
  <si>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Zgodność projektu z dokumentami programowymi na lata 2014-2020</t>
  </si>
  <si>
    <t>Zgodność projektu z obowiązującymi przepisami prawa oraz obowiązującymi wytycznymi</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</si>
  <si>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</si>
  <si>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Spójność dokumentacji projektowej</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</si>
  <si>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</si>
  <si>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t>
  </si>
  <si>
    <t>Właściwie ustalony/obliczony poziom dofinansowania z uwzględnieniem przepisów pomocy publicznej lub przepisów dot. projektów generujących dochód</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</si>
  <si>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t>
  </si>
  <si>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t>
  </si>
  <si>
    <t>Adekwatność rodzaju wskaźników do typu projektu i realność ich wartości docelowych</t>
  </si>
  <si>
    <t>W kryterium tym badana będzie w szczególności prawidłowość przeprowadzenia procedury OOŚ zgodnie z obowiązującymi przepisami prawa w tym zakresie (tj. m.in. Ustawą OOŚ, Ustawą Prawo ochrony środowiska, Ustawą Prawo wodne, Rozporządzeniem OOŚ).</t>
  </si>
  <si>
    <t>1-3</t>
  </si>
  <si>
    <t>KRYTERIA ROZSTRZYGAJĄCE</t>
  </si>
  <si>
    <t>0-5</t>
  </si>
  <si>
    <t>7. SPRAWNE USŁUGI PUBLICZNE</t>
  </si>
  <si>
    <t>7.2. Rozwój potencjału endogenicznego jako element strategii terytorialnej dla określonych obszarów</t>
  </si>
  <si>
    <t>8b. Wspieranie wzrostu gospodarczego sprzyjającego zatrudnieniu poprzez rozwój potencjału endogenicznego jako elementu strategii terytorialnej dla określonych obszarów, w tym poprzez przekształcanie upadających regionów przemysłowych i zwiększenie dostępu do określonych zasobów naturalnych i kulturalnych oraz ich rozwój</t>
  </si>
  <si>
    <t>Czy przedsięwzięcie wpływa pozytywnie na wzrost zatrudnienia i przedsiębiorczość?</t>
  </si>
  <si>
    <t>Warunkiem przyjęcia projektu do realizacji jest wykazanie przez Wnioskodawcę w dokumentacji aplikacyjnej pozytywnego wpływu realizacji projektu na wzrost zatrudnienia i przedsiębiorczość. Pod uwagę brane będzie wykazanie: – Pozytywnego wpływu projektu na wzrost zainteresowania usługami/produktami oferowanymi na obszarze objętym projektem – Pozytywnego wpływu projektu na powstawanie nowych miejsc pracy – Pozytywnego wpływu projektu na rozwój turystyki kulturowej – Podniesienia atrakcyjności turystycznej obszaru, na którym realizowany jest projekt – Strategicznego znaczenie projektu dla danego obszaru Niniejsze kryterium zostanie uznane za spełnione, jeśli Wnioskodawca udokumentuje, iż przynajmniej jeden z ww. celów będzie realizowany (weryfikacja nastąpi w szczególności w oparciu o wyniki analizy ekonomicznej).</t>
  </si>
  <si>
    <t>Czy logicznie zwarty zakres przedsięwzięć zamkniętych w projekcie wpisuje się w plan działań?</t>
  </si>
  <si>
    <t>Wymagana jest zgodność projektu z planem działań przygotowanym przez jednostkę samorządu terytorialnego, zatwierdzonym przez jej organ wykonawczy lub przyjętym uchwałą właściwej rady i stanowiącym załącznik do wniosku o dofinansowanie. Plan działań powinien: – zawierać diagnozę obecnej sytuacji na obszarze objętym planem działań wraz z analizą SWOT (dane zawarte w tej części planu powinny zostać przedstawione w oparciu o dane GUS, ekspertyzy, dokumenty planistyczne lub inne opracowania); – wskazywać zgodność ze strategicznymi dokumentami dotyczącymi rozwoju obszaru, którego dotyczy plan działań (np. strategią rozwoju gminy, strategią rozwoju miasta) oraz ze Strategią Rozwoju Województwa Świętokrzyskiego do roku 2020 (można również wskazać powiązania z innymi dokumentami takimi jak Studium uwarunkowań i kierunków zagospodarowania przestrzennego gminy lub miejscowy plan zagospodarowania przestrzennego); – przedstawiać działania, które opierają się na endogenicznych potencjałach obszaru objętego planem działań, wynikających w szczególności ze specyficznych uwarunkowań i zasobów przyrodniczych, przestrzennych i kulturowych;– uwzględniać wykorzystanie walorów danego obszaru do rozwoju przedsiębiorczości i gospodarki turystycznej; – zawierać wykaz działań, których realizacja przyczyni się do tworzenia warunków dla powstawania nowych miejsc pracy, a także zapewnienia trwałości istniejących miejsc pracy; – uwzględniać przedsięwzięcia realizowane przez podmioty prywatne; – przedstawiać listę powiązanych ze sobą projektów lub typów projektów, które potwierdzają spójność koncepcji rozwoju danego terytorium i łącznie tworzą produkt turystyczny (w celu wyeliminowania wspierania projektów jednorazowych i odosobnionych). Plan działań może być odrębnym dokumentem, bądź stanowić element innego dokumentu pod warunkiem, że spełnia on wskazane wyżej wymogi. Przykładem planu działań jest lokalna strategia rozwoju na dowolnym szczeblu. Projekt będzie uznany za spójny z planem działań, gdy: a) albo będzie wynikał bezpośrednio z tego planu (wprost w nim wymieniony), b) albo będzie on realizacją kierunków działań wskazanych w tym dokumencie.</t>
  </si>
  <si>
    <t>Czy projekt uwzględnia potrzeby osób z niepełnosprawnościami?</t>
  </si>
  <si>
    <t>Zgodnie z zapisami RPOWŚ na lata 2014-2020 projekty realizowane w ramach Priorytetu Inwestycyjnego 8b (PI 8b) muszą uwzględniać potrzeby osób z niepełnosprawnościami. Ocenie podlegać będzie, czy infrastruktura wsparta w ramach projektu będzie dostosowana do potrzeb osób z niepełnosprawnościami z zachowaniem zapisów Wytycznych w zakresie realizacji zasady równości szans i niedyskryminacji, w tym dostępności dla osób z niepełnosprawnościami oraz zasady równości szans kobiet i mężczyzn w ramach funduszy unijnych na lata 2014-2020, jak również zasad uniwersalnego projektowania (w przypadku nowej infrastruktury).</t>
  </si>
  <si>
    <t>Czy projekt wykazuje zdolność do adaptacji do zmian klimatu i reagowania na ryzyko powodziowe?</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</si>
  <si>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t>
  </si>
  <si>
    <t>Kompleksowość i wieloaspektowość projektu</t>
  </si>
  <si>
    <t>Oceniana będzie relacja projektowanych działań i ich rezultatów do zdefiniowanego problemu (pakietu celów). Preferowane będą projekty kompleksowe, tj. te które przewidują rozwiązanie problemu w całości, a nie tylko niektórych z jego elementów: 0 p. – nietrafnie zdefiniowany problem (zawężony pakiet celów) lub projekt nie przewiduje osiągnięcia w pełni żadnego z istotnych celów (etapów) 1 p. – projekt obejmuje pojedynczy wątek lub etap w ramach większego przedsięwzięcia i prowadzi do częściowego rozwiązania problemu (np. przedsięwzięcie wieloetapowe) 2 p. – projekt obejmuje pojedynczy wątek lub etap, ale prowadzi on do całkowitego rozwiązania problemu (przypadek problemu o małej złożoności) 3 p. – projekt obejmuje całą sekwencję logicznie powiązanych etapów (elementów) niezbędnych do całościowego rozwiązania problemu (przypadek problemu o znacznej złożoności)</t>
  </si>
  <si>
    <t>0-3</t>
  </si>
  <si>
    <t>Wpływ na wzrost zainteresowania usługami/produktami oferowanymi na obszarze objętym projektem</t>
  </si>
  <si>
    <t>1-4</t>
  </si>
  <si>
    <t>Ocenie podlegać będzie analiza popytu na usługi-produkty oferowane przez podmioty publiczne i gospodarcze funkcjonujące na obszarze objętym projektem. Punktacja zależeć będzie od przewidywanego przyrostu ruchu turystycznego na obszarze objętym projektem. Miernikiem będzie przewidywany wzrost liczby odwiedzających obszar objęty projektem. Liczba punktów będzie zależna od osiągnięć wszystkich projektów przekazanych do oceny merytorycznej w danym konkursie. Punktacja w ramach kryterium będzie przyznawana wg następujących zasad: nr rankingowy każdego projektu na liście ułożonej malejąco według wzrostu liczby odwiedzających obszar objęty projektem dzielimy przez liczbę projektów. W przypadku, gdy wynik zawiera się w przedziale: − 0 – 0,25 włącznie - projekt otrzymuje 4 punkty; − powyżej 0,25 – 0,5 włącznie - projekt otrzymuje 3 punkty, − powyżej 0,5 – 0,75 włącznie - projekt otrzymuje 2 punkty,− powyżej 0,75 – 1 - projekt otrzymuje 1 punkt W przypadku, gdy ocenie podlegać będą mniej niż 4 projekty, najlepszy projekt otrzyma maksymalną liczbę punktów, a pozostałe odpowiednio mniej.</t>
  </si>
  <si>
    <t>Wpływ na powstawanie nowych miejsc pracy</t>
  </si>
  <si>
    <t>Kryterium promować będzie projekty generujące nowe, stałe miejsca pracy powstałe bezpośrednio w wyniku ich realizacji (mierzone wzrostem zatrudnienia we wspieranych podmiotach [EPC]). 0 p. – projekt nie generuje nowych, stałych miejsc pracy 1 p. – projekt generuje do 3 nowych, stałych miejsce pracy włącznie 2 p. - projekt generuje powyżej 3 do 5 nowych, stałych miejsc pracy włącznie 3 p. - projekt generuje powyżej 5 nowych, stałych miejsc pracy Dodatkowo, maksymalnie 2 punkty, projekt otrzyma za wpływ na tworzenie nowych miejsc pracy w otoczeniu (weryfikacja nastąpi w oparciu o wyniki analizy ekonomicznej).</t>
  </si>
  <si>
    <t>Wpływa na rozwój turystyki kulturowej</t>
  </si>
  <si>
    <t>Wartość przyrodnicza i kulturowa obszaru objętego projektem</t>
  </si>
  <si>
    <t>0-4</t>
  </si>
  <si>
    <t>Punkty w kryterium przyznawane będą za nowe produkty turystyczne, rozwój turystyki kulturowej, poprawę dostępu do zabytków, obiektów i atrakcji turystycznych oraz inne poszerzenie oferty dostępnej na danym obszarze (projekt uzyska 1 punkt za każdy nowy produkt). Suma punktów za nowe produkty nie może przekroczyć 3 (trzech), ale jeśli w grę wchodzi poprawa dostępu do zabytków, obiektów i atrakcji turystycznych projektowi przysługuje dodatkowy punkt. Ponadto za uwzględnienie działań promocyjnych i informacyjnych w celu stworzenia spójnego wizerunku regionu przysługuje kolejny dodatkowy 1 punkt. W sumie maksymalnie do uzyskania w kryterium 5 punktów przed zważeniem.</t>
  </si>
  <si>
    <t>Wpływ na rozwój turystyki kulturowej</t>
  </si>
  <si>
    <r>
      <t xml:space="preserve">Punkty przyznawane będą w następujący sposób: a) jeśli inwestycja jest zlokalizowana na obszarze (lub w jego bezpośrednim otoczeniu, pod warunkiem, że służy temu obszarowi) objętym co najmniej jedną z następujących form ochrony przyrody </t>
    </r>
    <r>
      <rPr>
        <sz val="20"/>
        <color rgb="FFFF0000"/>
        <rFont val="Calibri"/>
        <family val="2"/>
        <charset val="238"/>
        <scheme val="minor"/>
      </rPr>
      <t>1</t>
    </r>
    <r>
      <rPr>
        <sz val="21"/>
        <rFont val="Calibri"/>
        <family val="2"/>
        <charset val="238"/>
        <scheme val="minor"/>
      </rPr>
      <t xml:space="preserve">: park narodowy, rezerwat przyrody, park krajobrazowy, obszar chronionego krajobrazu, obszar Natura 2000 — 2 p. lub jeśli inwestycja zlokalizowana jest na obszarze (lub w bezpośrednim otoczeniu pod warunkiem, że służy temu obszarowi) objętym co najmniej jedną z pozostałych form ochrony przyrody </t>
    </r>
    <r>
      <rPr>
        <sz val="21"/>
        <color rgb="FFFF0000"/>
        <rFont val="Calibri"/>
        <family val="2"/>
        <charset val="238"/>
        <scheme val="minor"/>
      </rPr>
      <t>2:</t>
    </r>
    <r>
      <rPr>
        <sz val="21"/>
        <rFont val="Calibri"/>
        <family val="2"/>
        <charset val="238"/>
        <scheme val="minor"/>
      </rPr>
      <t xml:space="preserve"> pomnik przyrody, stanowisko dokumentacyjne, użytki ekologiczne, zespoły przyrodniczo-krajobrazowe, ochrona gatunkowa roślin, zwierząt i grzybów) — 1 p. b) zakres rzeczowy projektu obejmuje zabytki nieruchome wpisane do rejestru Świętokrzyskiego Wojewódzkiego Konserwatora Zabytków — 2 p. lub zakres rzeczowy projektu obejmuje zabytki nieruchome wpisane do ewidencji innej niż rejestr Świętokrzyskiego Wojewódzkiego Konserwatora Zabytków — 1 p. Uwaga: Punkty uzyskane w pozycji a) i b) podlegają sumowaniu. Projekt może uzyskać maksymalnie 4 punkty przed zważeniem. W przypadku, gdy projekt nie wpisuje się w żaden z powyższych wariantów, uzyska 0 p.
</t>
    </r>
    <r>
      <rPr>
        <sz val="21"/>
        <color rgb="FFFF0000"/>
        <rFont val="Calibri"/>
        <family val="2"/>
        <charset val="238"/>
        <scheme val="minor"/>
      </rPr>
      <t>1</t>
    </r>
    <r>
      <rPr>
        <sz val="21"/>
        <rFont val="Calibri"/>
        <family val="2"/>
        <charset val="238"/>
        <scheme val="minor"/>
      </rPr>
      <t xml:space="preserve"> Zgodnie z Ustawą o ochronie przyrody z 16 kwietnia 2004 roku (Dz. U. 2004, nr 92, poz. 880)
</t>
    </r>
    <r>
      <rPr>
        <sz val="21"/>
        <color rgb="FFFF0000"/>
        <rFont val="Calibri"/>
        <family val="2"/>
        <charset val="238"/>
        <scheme val="minor"/>
      </rPr>
      <t>2</t>
    </r>
    <r>
      <rPr>
        <sz val="21"/>
        <rFont val="Calibri"/>
        <family val="2"/>
        <charset val="238"/>
        <scheme val="minor"/>
      </rPr>
      <t xml:space="preserve"> Ibidem</t>
    </r>
  </si>
  <si>
    <t>Podniesienie atrakcyjności turystycznej obszaru, na którym realizowany jest projekt</t>
  </si>
  <si>
    <t>Kryterium oceniane będzie na podstawie zasięgu terytorialnego projektu. Służy ono promowaniu projektów o jak najszerszym zasięgu terytorialnym. 1 p. – zasięg lokalny (1 do 5 gmin) 2 p. – zasięg ponadlokalny (więcej niż 5 gmin) 3 p. –zasięg co najmniej regionalny (obszar całego województwa)</t>
  </si>
  <si>
    <t>Komplementarność projektu z innymi</t>
  </si>
  <si>
    <t>Strategiczne znaczenie projektu dla danego obszaru</t>
  </si>
  <si>
    <t>W ramach kryterium pod uwagę brane będą w szczególności uwarunkowania makroekonomiczne na danym obszarze (m.in. poziom bezrobocia, poziom przedsiębiorczości, itp.). Ponadto pod uwagę brane będą uwarunkowania społeczne (m. in. dane demograficzne, zidentyfikowane negatywne zjawiska społeczne, itp.). Analiza oparta będzie w szczególności o dostępne dane statystyczne. Dodatkowo kryterium analizowane będzie pod kątem zgodności i wpływu projektu na realizację zapisów dokumentów strategicznych, takich jak m.in. Zaktualizowana Strategia Rozwoju Województwa Świętokrzyskiego do roku 2020.</t>
  </si>
  <si>
    <t>W ocenie kryterium pod uwagę brany będzie stopień komplementarności projektu z innymi projektami. 0 p. – wnioskodawca nie wykazał powiązania z innymi projektami 1 p. – wnioskodawca wykazał pośrednie powiązanie z innymi projektami 2 p. – wnioskodawca wykazał bezpośrednie powiązanie z innymi projektami</t>
  </si>
  <si>
    <t>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t>
  </si>
  <si>
    <t>KRYTERIUM ROZSTRZYGAJĄCE NR 1 Kompleksowość i wieloaspektowość projektu (kryterium punktowe nr 1). 
KRYTERIUM ROZSTRZYGAJĄCE NR 2 Wpływ na wzrost zainteresowania usługami/produktami oferowanymi na obszarze objętym projektem (kryterium punktowe nr 2).
KRYTERIUM ROZSTRZYGAJĄCE NR 3 Wpływ na powstawanie nowych miejsc pracy (kryterium punktowe nr 3).</t>
  </si>
  <si>
    <t>WYNIK OCENY MERYTORYCZNEJ
WNIOSKU O DOFINANSOWANIE PROJEKTU W RAMACH RPOWŚ 2014-2020</t>
  </si>
  <si>
    <t>0-2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</si>
</sst>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9">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
      <sz val="20"/>
      <color rgb="FFFF0000"/>
      <name val="Calibri"/>
      <family val="2"/>
      <charset val="238"/>
      <scheme val="minor"/>
    </font>
    <font>
      <sz val="21"/>
      <color rgb="FFFF0000"/>
      <name val="Calibri"/>
      <family val="2"/>
      <charset val="23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double">
        <color auto="1"/>
      </right>
      <top/>
      <bottom style="thin">
        <color auto="1"/>
      </bottom>
      <diagonal/>
    </border>
    <border>
      <left/>
      <right style="thin">
        <color indexed="64"/>
      </right>
      <top style="thin">
        <color indexed="64"/>
      </top>
      <bottom/>
      <diagonal/>
    </border>
    <border>
      <left style="thin">
        <color indexed="64"/>
      </left>
      <right style="double">
        <color indexed="64"/>
      </right>
      <top style="thin">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60">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28" borderId="12" xfId="0" applyFont="1" applyFill="1" applyBorder="1" applyAlignment="1">
      <alignment horizontal="center" vertical="center" wrapText="1"/>
    </xf>
    <xf numFmtId="0" fontId="48" fillId="28" borderId="13" xfId="0" applyFont="1" applyFill="1" applyBorder="1" applyAlignment="1">
      <alignment horizontal="center" vertical="center" wrapText="1"/>
    </xf>
    <xf numFmtId="0" fontId="48" fillId="28" borderId="14" xfId="0" applyFont="1" applyFill="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6" fillId="0" borderId="10" xfId="0" applyFont="1" applyBorder="1" applyAlignment="1">
      <alignment wrapText="1"/>
    </xf>
    <xf numFmtId="0" fontId="39" fillId="0" borderId="0" xfId="0" applyFont="1" applyAlignment="1"/>
    <xf numFmtId="0" fontId="48" fillId="0" borderId="12" xfId="0" applyFont="1" applyBorder="1" applyAlignment="1">
      <alignment wrapText="1"/>
    </xf>
    <xf numFmtId="0" fontId="36" fillId="0" borderId="13" xfId="0" applyFont="1" applyBorder="1" applyAlignment="1">
      <alignment wrapText="1"/>
    </xf>
    <xf numFmtId="0" fontId="48" fillId="0" borderId="15"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6" fillId="0" borderId="0" xfId="0" applyFont="1" applyAlignment="1">
      <alignment wrapText="1"/>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3" fillId="0" borderId="52" xfId="0" applyFont="1" applyBorder="1" applyAlignment="1">
      <alignment horizontal="center" vertical="center" wrapText="1"/>
    </xf>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6"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41" fillId="0" borderId="0" xfId="0" applyFont="1" applyAlignment="1">
      <alignment vertical="center"/>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3" fillId="0" borderId="11" xfId="0" applyFont="1" applyBorder="1" applyAlignment="1">
      <alignment horizontal="center" vertical="center" wrapText="1"/>
    </xf>
    <xf numFmtId="0" fontId="37" fillId="0" borderId="0" xfId="0" applyFont="1" applyBorder="1" applyAlignment="1">
      <alignment horizontal="center" vertical="center"/>
    </xf>
    <xf numFmtId="0" fontId="48" fillId="28" borderId="45" xfId="0" applyFont="1" applyFill="1" applyBorder="1" applyAlignment="1">
      <alignment horizontal="center" vertical="center" wrapText="1"/>
    </xf>
    <xf numFmtId="0" fontId="48" fillId="28" borderId="79" xfId="0" applyFont="1" applyFill="1" applyBorder="1" applyAlignment="1">
      <alignment horizontal="center" vertical="center" wrapText="1"/>
    </xf>
    <xf numFmtId="0" fontId="47" fillId="28" borderId="39" xfId="0" applyFont="1" applyFill="1" applyBorder="1" applyAlignment="1">
      <alignment horizontal="center"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0" fontId="86" fillId="0" borderId="20" xfId="0" applyFont="1" applyBorder="1" applyAlignment="1">
      <alignment vertical="center" wrapText="1"/>
    </xf>
    <xf numFmtId="0" fontId="86" fillId="0" borderId="73" xfId="0" applyFont="1" applyBorder="1" applyAlignment="1">
      <alignmen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0" xfId="0" applyFont="1" applyBorder="1" applyAlignment="1">
      <alignment horizontal="center" vertical="center" wrapText="1"/>
    </xf>
    <xf numFmtId="0" fontId="47" fillId="30" borderId="17" xfId="0" applyFont="1" applyFill="1" applyBorder="1" applyAlignment="1">
      <alignment horizontal="center" vertical="center" wrapText="1"/>
    </xf>
    <xf numFmtId="0" fontId="47" fillId="0" borderId="31" xfId="0" applyFont="1" applyBorder="1" applyAlignment="1">
      <alignment vertical="center" wrapText="1"/>
    </xf>
    <xf numFmtId="0" fontId="47" fillId="0" borderId="38" xfId="0" applyFont="1" applyBorder="1" applyAlignment="1">
      <alignment vertical="center" wrapText="1"/>
    </xf>
    <xf numFmtId="0" fontId="45" fillId="0" borderId="31" xfId="0" applyFont="1" applyBorder="1" applyAlignment="1">
      <alignment vertical="center" wrapText="1"/>
    </xf>
    <xf numFmtId="0" fontId="45" fillId="0" borderId="25" xfId="0" applyFont="1" applyBorder="1" applyAlignment="1">
      <alignment vertical="center" wrapText="1"/>
    </xf>
    <xf numFmtId="0" fontId="45" fillId="0" borderId="38" xfId="0" applyFont="1" applyBorder="1" applyAlignment="1">
      <alignment vertical="center" wrapText="1"/>
    </xf>
    <xf numFmtId="0" fontId="51" fillId="0" borderId="0" xfId="0" applyFont="1" applyAlignment="1">
      <alignment horizontal="center" vertical="center"/>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86" fillId="0" borderId="51" xfId="0" applyFont="1" applyBorder="1" applyAlignment="1">
      <alignment horizontal="left" vertical="center" wrapText="1"/>
    </xf>
    <xf numFmtId="0" fontId="86" fillId="0" borderId="52" xfId="0" applyFont="1" applyBorder="1" applyAlignment="1">
      <alignment horizontal="left" vertical="center" wrapText="1"/>
    </xf>
    <xf numFmtId="0" fontId="86" fillId="0" borderId="53"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0" xfId="0"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80" xfId="0" applyFont="1" applyBorder="1" applyAlignment="1">
      <alignment horizontal="left"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49" fontId="43" fillId="0" borderId="0" xfId="0" applyNumberFormat="1" applyFont="1" applyFill="1" applyAlignment="1">
      <alignment horizontal="center" vertical="center"/>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7" fillId="0" borderId="31" xfId="0" applyFont="1" applyBorder="1" applyAlignment="1">
      <alignment horizontal="left" vertical="center" wrapText="1"/>
    </xf>
    <xf numFmtId="0" fontId="47" fillId="0" borderId="38"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40" xfId="0" applyFont="1" applyFill="1" applyBorder="1" applyAlignment="1">
      <alignment horizontal="left" vertical="center" wrapText="1"/>
    </xf>
    <xf numFmtId="0" fontId="45" fillId="28" borderId="34" xfId="0" applyFont="1" applyFill="1" applyBorder="1" applyAlignment="1">
      <alignment horizontal="left" vertical="center" wrapText="1"/>
    </xf>
    <xf numFmtId="0" fontId="45" fillId="28" borderId="50" xfId="0" applyFont="1" applyFill="1" applyBorder="1" applyAlignment="1">
      <alignment horizontal="left" vertical="center" wrapText="1"/>
    </xf>
    <xf numFmtId="0" fontId="45" fillId="0" borderId="51" xfId="0" applyFont="1" applyBorder="1" applyAlignment="1">
      <alignment horizontal="left" vertical="center" wrapText="1"/>
    </xf>
    <xf numFmtId="0" fontId="45" fillId="0" borderId="52" xfId="0" applyFont="1" applyBorder="1" applyAlignment="1">
      <alignment horizontal="left" vertical="center" wrapText="1"/>
    </xf>
    <xf numFmtId="0" fontId="45" fillId="0" borderId="81" xfId="0" applyFont="1" applyBorder="1" applyAlignment="1">
      <alignment horizontal="left" vertical="center" wrapText="1"/>
    </xf>
    <xf numFmtId="0" fontId="47" fillId="0" borderId="51" xfId="0" applyFont="1" applyBorder="1" applyAlignment="1">
      <alignment horizontal="left" vertical="center" wrapText="1"/>
    </xf>
    <xf numFmtId="0" fontId="47" fillId="0" borderId="81"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40" xfId="0" applyFont="1" applyFill="1" applyBorder="1" applyAlignment="1">
      <alignment horizontal="left" vertical="center" wrapText="1"/>
    </xf>
    <xf numFmtId="0" fontId="47" fillId="28" borderId="50" xfId="0" applyFont="1" applyFill="1" applyBorder="1" applyAlignment="1">
      <alignment horizontal="left"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86" fillId="0" borderId="52" xfId="0" applyFont="1" applyBorder="1"/>
    <xf numFmtId="0" fontId="86" fillId="0" borderId="53" xfId="0" applyFont="1" applyBorder="1"/>
    <xf numFmtId="0" fontId="86" fillId="0" borderId="73" xfId="0" applyFont="1" applyBorder="1" applyAlignment="1">
      <alignment vertical="center" wrapText="1"/>
    </xf>
    <xf numFmtId="0" fontId="86" fillId="0" borderId="76" xfId="0" applyFont="1" applyBorder="1" applyAlignment="1">
      <alignmen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86" fillId="26" borderId="31" xfId="0" applyFont="1" applyFill="1" applyBorder="1" applyAlignment="1">
      <alignment horizontal="left" vertical="center" wrapText="1"/>
    </xf>
    <xf numFmtId="0" fontId="86" fillId="0" borderId="25" xfId="0" applyFont="1" applyBorder="1" applyAlignment="1">
      <alignment horizontal="left" vertical="center" wrapText="1"/>
    </xf>
    <xf numFmtId="0" fontId="86" fillId="0" borderId="26" xfId="0" applyFont="1" applyBorder="1" applyAlignment="1">
      <alignment horizontal="left" vertical="center" wrapText="1"/>
    </xf>
    <xf numFmtId="0" fontId="86" fillId="26" borderId="51" xfId="0" applyFont="1" applyFill="1" applyBorder="1" applyAlignment="1">
      <alignment horizontal="left" vertical="center" wrapText="1"/>
    </xf>
    <xf numFmtId="0" fontId="86" fillId="26" borderId="52" xfId="0" applyFont="1" applyFill="1" applyBorder="1" applyAlignment="1">
      <alignment horizontal="left" vertical="center" wrapText="1"/>
    </xf>
    <xf numFmtId="0" fontId="86" fillId="26" borderId="53"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26" xfId="0" applyFont="1" applyFill="1" applyBorder="1" applyAlignment="1">
      <alignment horizontal="left"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7" fillId="28" borderId="19"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0" borderId="72"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168" fontId="40" fillId="0" borderId="0" xfId="0" applyNumberFormat="1" applyFont="1" applyAlignment="1">
      <alignment horizontal="center" vertical="center" wrapText="1"/>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6" fillId="0" borderId="31" xfId="0" applyFont="1" applyBorder="1" applyAlignment="1">
      <alignment horizontal="center" wrapText="1"/>
    </xf>
    <xf numFmtId="0" fontId="36" fillId="0" borderId="38" xfId="0" applyFont="1" applyBorder="1" applyAlignment="1">
      <alignment horizontal="center" wrapText="1"/>
    </xf>
    <xf numFmtId="0" fontId="39" fillId="0" borderId="0" xfId="0" applyFont="1" applyAlignment="1">
      <alignment horizontal="center" wrapText="1"/>
    </xf>
    <xf numFmtId="0" fontId="62" fillId="0" borderId="35" xfId="0" applyFont="1" applyBorder="1" applyAlignment="1">
      <alignment horizontal="center"/>
    </xf>
    <xf numFmtId="0" fontId="62" fillId="0" borderId="24" xfId="0" applyFont="1" applyBorder="1" applyAlignment="1">
      <alignment horizontal="center"/>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36" xfId="0" applyFont="1" applyBorder="1" applyAlignment="1">
      <alignment horizontal="center" vertical="center" wrapText="1"/>
    </xf>
    <xf numFmtId="0" fontId="65" fillId="0" borderId="0" xfId="0" applyFont="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26" xfId="0" applyFont="1" applyBorder="1" applyAlignment="1">
      <alignment horizont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8" fillId="0" borderId="21" xfId="0" applyFont="1" applyFill="1" applyBorder="1" applyAlignment="1">
      <alignment horizontal="center" vertical="center" wrapText="1"/>
    </xf>
    <xf numFmtId="0" fontId="68" fillId="0" borderId="69" xfId="0" applyFont="1" applyFill="1" applyBorder="1" applyAlignment="1">
      <alignment horizontal="center" vertical="center" wrapText="1"/>
    </xf>
    <xf numFmtId="0" fontId="68" fillId="0" borderId="13" xfId="0" applyFont="1" applyFill="1" applyBorder="1" applyAlignment="1">
      <alignment horizontal="center" vertical="center" wrapText="1"/>
    </xf>
    <xf numFmtId="0" fontId="68" fillId="0" borderId="1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84" fillId="0" borderId="0" xfId="0" applyFont="1" applyAlignment="1">
      <alignment horizontal="left" vertical="center" wrapText="1"/>
    </xf>
    <xf numFmtId="0" fontId="39" fillId="28" borderId="0" xfId="0" applyFont="1" applyFill="1" applyBorder="1" applyAlignment="1">
      <alignment horizontal="left"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41" fillId="28" borderId="0" xfId="0" applyFont="1" applyFill="1" applyBorder="1" applyAlignment="1">
      <alignment horizontal="center"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50</xdr:row>
      <xdr:rowOff>319806</xdr:rowOff>
    </xdr:from>
    <xdr:to>
      <xdr:col>9</xdr:col>
      <xdr:colOff>1352550</xdr:colOff>
      <xdr:row>52</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74</xdr:row>
      <xdr:rowOff>203916</xdr:rowOff>
    </xdr:from>
    <xdr:to>
      <xdr:col>9</xdr:col>
      <xdr:colOff>1200150</xdr:colOff>
      <xdr:row>76</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50</xdr:row>
      <xdr:rowOff>319806</xdr:rowOff>
    </xdr:from>
    <xdr:to>
      <xdr:col>9</xdr:col>
      <xdr:colOff>1352550</xdr:colOff>
      <xdr:row>52</xdr:row>
      <xdr:rowOff>3786939</xdr:rowOff>
    </xdr:to>
    <xdr:sp macro="" textlink="">
      <xdr:nvSpPr>
        <xdr:cNvPr id="2" name="pole tekstowe 1"/>
        <xdr:cNvSpPr txBox="1"/>
      </xdr:nvSpPr>
      <xdr:spPr>
        <a:xfrm>
          <a:off x="1126927" y="6507075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74</xdr:row>
      <xdr:rowOff>203916</xdr:rowOff>
    </xdr:from>
    <xdr:to>
      <xdr:col>9</xdr:col>
      <xdr:colOff>1200150</xdr:colOff>
      <xdr:row>76</xdr:row>
      <xdr:rowOff>3131543</xdr:rowOff>
    </xdr:to>
    <xdr:sp macro="" textlink="">
      <xdr:nvSpPr>
        <xdr:cNvPr id="3" name="pole tekstowe 2"/>
        <xdr:cNvSpPr txBox="1"/>
      </xdr:nvSpPr>
      <xdr:spPr>
        <a:xfrm>
          <a:off x="1133167" y="1061314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50</xdr:row>
      <xdr:rowOff>319806</xdr:rowOff>
    </xdr:from>
    <xdr:to>
      <xdr:col>9</xdr:col>
      <xdr:colOff>1352550</xdr:colOff>
      <xdr:row>52</xdr:row>
      <xdr:rowOff>3786939</xdr:rowOff>
    </xdr:to>
    <xdr:sp macro="" textlink="">
      <xdr:nvSpPr>
        <xdr:cNvPr id="2" name="pole tekstowe 1"/>
        <xdr:cNvSpPr txBox="1"/>
      </xdr:nvSpPr>
      <xdr:spPr>
        <a:xfrm>
          <a:off x="1126927" y="6507075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74</xdr:row>
      <xdr:rowOff>203916</xdr:rowOff>
    </xdr:from>
    <xdr:to>
      <xdr:col>9</xdr:col>
      <xdr:colOff>1200150</xdr:colOff>
      <xdr:row>76</xdr:row>
      <xdr:rowOff>3131543</xdr:rowOff>
    </xdr:to>
    <xdr:sp macro="" textlink="">
      <xdr:nvSpPr>
        <xdr:cNvPr id="3" name="pole tekstowe 2"/>
        <xdr:cNvSpPr txBox="1"/>
      </xdr:nvSpPr>
      <xdr:spPr>
        <a:xfrm>
          <a:off x="1133167" y="1061314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tabSelected="1" view="pageBreakPreview" topLeftCell="A25" zoomScale="42" zoomScaleNormal="100" zoomScaleSheetLayoutView="42" zoomScalePageLayoutView="42" workbookViewId="0">
      <selection activeCell="C99" sqref="C99"/>
    </sheetView>
  </sheetViews>
  <sheetFormatPr defaultRowHeight="26.25"/>
  <cols>
    <col min="1" max="1" width="14" style="20" customWidth="1"/>
    <col min="2" max="2" width="58.42578125" style="15" customWidth="1"/>
    <col min="3" max="3" width="63.5703125" style="122" customWidth="1"/>
    <col min="4" max="4" width="34.28515625" style="122" customWidth="1"/>
    <col min="5" max="5" width="43" style="122" customWidth="1"/>
    <col min="6" max="6" width="21.42578125" style="122"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69" t="s">
        <v>47</v>
      </c>
      <c r="B2" s="269"/>
      <c r="C2" s="269"/>
      <c r="D2" s="269"/>
      <c r="E2" s="269"/>
      <c r="F2" s="269"/>
      <c r="G2" s="269"/>
      <c r="H2" s="269"/>
      <c r="I2" s="269"/>
      <c r="J2" s="269"/>
    </row>
    <row r="3" spans="1:11" s="35" customFormat="1" ht="226.5" customHeight="1">
      <c r="A3" s="16"/>
      <c r="B3" s="270" t="s">
        <v>48</v>
      </c>
      <c r="C3" s="270"/>
      <c r="D3" s="270" t="s">
        <v>112</v>
      </c>
      <c r="E3" s="270"/>
      <c r="F3" s="270"/>
      <c r="G3" s="270"/>
      <c r="H3" s="270"/>
      <c r="I3" s="270"/>
      <c r="J3" s="270"/>
    </row>
    <row r="4" spans="1:11" s="35" customFormat="1" ht="70.5" customHeight="1">
      <c r="A4" s="12"/>
      <c r="B4" s="271" t="s">
        <v>29</v>
      </c>
      <c r="C4" s="271"/>
      <c r="D4" s="272" t="s">
        <v>110</v>
      </c>
      <c r="E4" s="272"/>
      <c r="F4" s="272"/>
      <c r="G4" s="272"/>
      <c r="H4" s="272"/>
      <c r="I4" s="272"/>
      <c r="J4" s="272"/>
    </row>
    <row r="5" spans="1:11" s="35" customFormat="1" ht="81.75" customHeight="1">
      <c r="A5" s="12"/>
      <c r="B5" s="271" t="s">
        <v>30</v>
      </c>
      <c r="C5" s="271"/>
      <c r="D5" s="273" t="s">
        <v>111</v>
      </c>
      <c r="E5" s="273"/>
      <c r="F5" s="273"/>
      <c r="G5" s="273"/>
      <c r="H5" s="273"/>
      <c r="I5" s="273"/>
      <c r="J5" s="273"/>
    </row>
    <row r="6" spans="1:11" s="35" customFormat="1" ht="78.75" customHeight="1">
      <c r="A6" s="12"/>
      <c r="B6" s="273" t="s">
        <v>32</v>
      </c>
      <c r="C6" s="273"/>
      <c r="D6" s="287"/>
      <c r="E6" s="287"/>
      <c r="F6" s="287"/>
      <c r="G6" s="287"/>
      <c r="H6" s="287"/>
      <c r="I6" s="287"/>
      <c r="J6" s="287"/>
    </row>
    <row r="7" spans="1:11" s="35" customFormat="1" ht="84" customHeight="1">
      <c r="A7" s="19"/>
      <c r="B7" s="288" t="s">
        <v>49</v>
      </c>
      <c r="C7" s="288"/>
      <c r="D7" s="276"/>
      <c r="E7" s="276"/>
      <c r="F7" s="276"/>
      <c r="G7" s="276"/>
      <c r="H7" s="276"/>
      <c r="I7" s="276"/>
      <c r="J7" s="276"/>
      <c r="K7" s="2"/>
    </row>
    <row r="8" spans="1:11" s="2" customFormat="1" ht="87" customHeight="1">
      <c r="A8" s="19"/>
      <c r="B8" s="288" t="s">
        <v>23</v>
      </c>
      <c r="C8" s="288"/>
      <c r="D8" s="289"/>
      <c r="E8" s="289"/>
      <c r="F8" s="289"/>
      <c r="G8" s="289"/>
      <c r="H8" s="289"/>
      <c r="I8" s="289"/>
      <c r="J8" s="290"/>
    </row>
    <row r="9" spans="1:11" ht="80.25" customHeight="1">
      <c r="B9" s="23" t="s">
        <v>1</v>
      </c>
      <c r="C9" s="24"/>
      <c r="D9" s="274"/>
      <c r="E9" s="274"/>
      <c r="F9" s="24"/>
      <c r="G9" s="25"/>
      <c r="H9" s="25"/>
      <c r="I9" s="25"/>
      <c r="J9" s="26"/>
    </row>
    <row r="10" spans="1:11" ht="97.5" customHeight="1">
      <c r="B10" s="23" t="s">
        <v>50</v>
      </c>
      <c r="C10" s="24"/>
      <c r="D10" s="274"/>
      <c r="E10" s="274"/>
      <c r="F10" s="25"/>
      <c r="G10" s="25"/>
      <c r="H10" s="25"/>
      <c r="I10" s="25"/>
      <c r="J10" s="26"/>
    </row>
    <row r="11" spans="1:11" ht="102" customHeight="1">
      <c r="B11" s="23" t="s">
        <v>88</v>
      </c>
      <c r="C11" s="27"/>
      <c r="D11" s="274"/>
      <c r="E11" s="274"/>
      <c r="F11" s="28"/>
      <c r="G11" s="29"/>
      <c r="H11" s="30"/>
      <c r="I11" s="31"/>
      <c r="J11" s="26"/>
    </row>
    <row r="12" spans="1:11" ht="102" customHeight="1">
      <c r="B12" s="23"/>
      <c r="C12" s="23" t="s">
        <v>87</v>
      </c>
      <c r="D12" s="274"/>
      <c r="E12" s="274"/>
      <c r="F12" s="28"/>
      <c r="G12" s="29"/>
      <c r="H12" s="30"/>
      <c r="I12" s="31"/>
      <c r="J12" s="26"/>
    </row>
    <row r="13" spans="1:11" s="122" customFormat="1" ht="130.5" customHeight="1">
      <c r="A13" s="20"/>
      <c r="B13" s="40" t="s">
        <v>64</v>
      </c>
      <c r="C13" s="135"/>
      <c r="D13" s="38"/>
      <c r="E13" s="33"/>
      <c r="F13" s="22"/>
      <c r="G13" s="22"/>
      <c r="H13" s="22"/>
      <c r="I13" s="41" t="s">
        <v>15</v>
      </c>
      <c r="J13" s="34"/>
      <c r="K13" s="14"/>
    </row>
    <row r="14" spans="1:11" s="35" customFormat="1" ht="54" customHeight="1">
      <c r="A14" s="42"/>
      <c r="B14" s="39" t="str">
        <f>B13</f>
        <v>Numer ewidencyjny wniosku:</v>
      </c>
      <c r="C14" s="134">
        <f>C13</f>
        <v>0</v>
      </c>
      <c r="D14" s="285"/>
      <c r="E14" s="286"/>
      <c r="F14" s="43"/>
      <c r="G14" s="44"/>
      <c r="H14" s="44"/>
      <c r="I14" s="44"/>
      <c r="J14" s="44"/>
    </row>
    <row r="15" spans="1:11" s="2" customFormat="1" ht="38.25" customHeight="1">
      <c r="A15" s="275" t="s">
        <v>53</v>
      </c>
      <c r="B15" s="275"/>
      <c r="C15" s="275"/>
      <c r="D15" s="275"/>
      <c r="E15" s="275"/>
      <c r="F15" s="275"/>
      <c r="G15" s="275"/>
      <c r="H15" s="275"/>
      <c r="I15" s="275"/>
      <c r="J15" s="275"/>
    </row>
    <row r="16" spans="1:11" s="2" customFormat="1" ht="27.75" customHeight="1">
      <c r="A16" s="45"/>
      <c r="B16" s="126"/>
      <c r="C16" s="126"/>
      <c r="D16" s="126"/>
      <c r="E16" s="126"/>
      <c r="F16" s="126"/>
      <c r="G16" s="126"/>
      <c r="H16" s="126"/>
      <c r="I16" s="126"/>
      <c r="J16" s="126"/>
    </row>
    <row r="17" spans="1:12" s="2" customFormat="1" ht="36.75" customHeight="1">
      <c r="A17" s="45"/>
      <c r="B17" s="275" t="s">
        <v>44</v>
      </c>
      <c r="C17" s="275"/>
      <c r="D17" s="275"/>
      <c r="E17" s="275"/>
      <c r="F17" s="275"/>
      <c r="G17" s="275"/>
      <c r="H17" s="275"/>
      <c r="I17" s="275"/>
      <c r="J17" s="275"/>
    </row>
    <row r="18" spans="1:12" s="2" customFormat="1" ht="53.25" customHeight="1" thickBot="1">
      <c r="A18" s="276" t="s">
        <v>43</v>
      </c>
      <c r="B18" s="276"/>
      <c r="C18" s="276"/>
      <c r="D18" s="276"/>
      <c r="E18" s="276"/>
      <c r="F18" s="276"/>
      <c r="G18" s="276"/>
      <c r="H18" s="276"/>
      <c r="I18" s="276"/>
      <c r="J18" s="276"/>
    </row>
    <row r="19" spans="1:12" s="18" customFormat="1" ht="66.75" customHeight="1" thickTop="1" thickBot="1">
      <c r="A19" s="148" t="s">
        <v>10</v>
      </c>
      <c r="B19" s="149" t="s">
        <v>35</v>
      </c>
      <c r="C19" s="150"/>
      <c r="D19" s="277" t="s">
        <v>36</v>
      </c>
      <c r="E19" s="278"/>
      <c r="F19" s="278"/>
      <c r="G19" s="279"/>
      <c r="H19" s="151" t="s">
        <v>2</v>
      </c>
      <c r="I19" s="151" t="s">
        <v>3</v>
      </c>
      <c r="J19" s="152" t="s">
        <v>4</v>
      </c>
      <c r="K19" s="58"/>
      <c r="L19" s="58"/>
    </row>
    <row r="20" spans="1:12" ht="78" customHeight="1" thickTop="1">
      <c r="A20" s="116">
        <v>1</v>
      </c>
      <c r="B20" s="280" t="s">
        <v>96</v>
      </c>
      <c r="C20" s="281"/>
      <c r="D20" s="282" t="s">
        <v>37</v>
      </c>
      <c r="E20" s="283"/>
      <c r="F20" s="283"/>
      <c r="G20" s="284"/>
      <c r="H20" s="146"/>
      <c r="I20" s="146"/>
      <c r="J20" s="147"/>
    </row>
    <row r="21" spans="1:12" ht="312.75" customHeight="1">
      <c r="A21" s="46">
        <v>2</v>
      </c>
      <c r="B21" s="291" t="s">
        <v>97</v>
      </c>
      <c r="C21" s="292"/>
      <c r="D21" s="293" t="s">
        <v>98</v>
      </c>
      <c r="E21" s="294"/>
      <c r="F21" s="294"/>
      <c r="G21" s="295"/>
      <c r="H21" s="47"/>
      <c r="I21" s="47"/>
      <c r="J21" s="48"/>
    </row>
    <row r="22" spans="1:12" ht="64.5" customHeight="1">
      <c r="A22" s="46">
        <v>3</v>
      </c>
      <c r="B22" s="291" t="s">
        <v>99</v>
      </c>
      <c r="C22" s="292"/>
      <c r="D22" s="293" t="s">
        <v>82</v>
      </c>
      <c r="E22" s="294"/>
      <c r="F22" s="294"/>
      <c r="G22" s="295"/>
      <c r="H22" s="47"/>
      <c r="I22" s="47"/>
      <c r="J22" s="48"/>
    </row>
    <row r="23" spans="1:12" ht="243.75" customHeight="1">
      <c r="A23" s="46">
        <v>4</v>
      </c>
      <c r="B23" s="291" t="s">
        <v>38</v>
      </c>
      <c r="C23" s="292"/>
      <c r="D23" s="293" t="s">
        <v>100</v>
      </c>
      <c r="E23" s="294"/>
      <c r="F23" s="294"/>
      <c r="G23" s="295"/>
      <c r="H23" s="47"/>
      <c r="I23" s="47"/>
      <c r="J23" s="48"/>
    </row>
    <row r="24" spans="1:12" ht="261.75" customHeight="1">
      <c r="A24" s="46">
        <v>5</v>
      </c>
      <c r="B24" s="291" t="s">
        <v>39</v>
      </c>
      <c r="C24" s="292"/>
      <c r="D24" s="293" t="s">
        <v>101</v>
      </c>
      <c r="E24" s="294"/>
      <c r="F24" s="294"/>
      <c r="G24" s="295"/>
      <c r="H24" s="47"/>
      <c r="I24" s="47"/>
      <c r="J24" s="48"/>
    </row>
    <row r="25" spans="1:12" ht="115.5" customHeight="1">
      <c r="A25" s="46">
        <v>6</v>
      </c>
      <c r="B25" s="291" t="s">
        <v>102</v>
      </c>
      <c r="C25" s="292"/>
      <c r="D25" s="293" t="s">
        <v>103</v>
      </c>
      <c r="E25" s="294"/>
      <c r="F25" s="294"/>
      <c r="G25" s="295"/>
      <c r="H25" s="47"/>
      <c r="I25" s="47"/>
      <c r="J25" s="48"/>
    </row>
    <row r="26" spans="1:12" ht="145.5" customHeight="1">
      <c r="A26" s="46">
        <v>7</v>
      </c>
      <c r="B26" s="291" t="s">
        <v>40</v>
      </c>
      <c r="C26" s="292"/>
      <c r="D26" s="293" t="s">
        <v>104</v>
      </c>
      <c r="E26" s="294"/>
      <c r="F26" s="294"/>
      <c r="G26" s="295"/>
      <c r="H26" s="47"/>
      <c r="I26" s="47"/>
      <c r="J26" s="48"/>
    </row>
    <row r="27" spans="1:12" ht="112.5" customHeight="1">
      <c r="A27" s="46">
        <v>8</v>
      </c>
      <c r="B27" s="291" t="s">
        <v>105</v>
      </c>
      <c r="C27" s="292"/>
      <c r="D27" s="293" t="s">
        <v>83</v>
      </c>
      <c r="E27" s="294"/>
      <c r="F27" s="294"/>
      <c r="G27" s="295"/>
      <c r="H27" s="47"/>
      <c r="I27" s="47"/>
      <c r="J27" s="48"/>
    </row>
    <row r="28" spans="1:12" ht="92.25" customHeight="1" thickBot="1">
      <c r="A28" s="56">
        <v>9</v>
      </c>
      <c r="B28" s="306" t="s">
        <v>41</v>
      </c>
      <c r="C28" s="307"/>
      <c r="D28" s="308" t="s">
        <v>106</v>
      </c>
      <c r="E28" s="309"/>
      <c r="F28" s="309"/>
      <c r="G28" s="310"/>
      <c r="H28" s="144"/>
      <c r="I28" s="144"/>
      <c r="J28" s="145"/>
    </row>
    <row r="29" spans="1:12" ht="92.25" customHeight="1" thickTop="1">
      <c r="A29" s="52"/>
      <c r="B29" s="143"/>
      <c r="C29" s="143"/>
      <c r="D29" s="139"/>
      <c r="E29" s="139"/>
      <c r="F29" s="139"/>
      <c r="G29" s="139"/>
      <c r="H29" s="54"/>
      <c r="I29" s="54"/>
      <c r="J29" s="54"/>
    </row>
    <row r="30" spans="1:12" ht="46.5" customHeight="1" thickBot="1">
      <c r="A30" s="52"/>
      <c r="B30" s="197" t="s">
        <v>64</v>
      </c>
      <c r="C30" s="143">
        <f>C13</f>
        <v>0</v>
      </c>
      <c r="D30" s="139"/>
      <c r="E30" s="139"/>
      <c r="F30" s="139"/>
      <c r="G30" s="139"/>
      <c r="H30" s="54"/>
      <c r="I30" s="54"/>
      <c r="J30" s="54"/>
      <c r="K30" s="2"/>
    </row>
    <row r="31" spans="1:12" ht="82.5" customHeight="1" thickTop="1">
      <c r="A31" s="141"/>
      <c r="B31" s="311" t="s">
        <v>42</v>
      </c>
      <c r="C31" s="312"/>
      <c r="D31" s="312"/>
      <c r="E31" s="312"/>
      <c r="F31" s="312"/>
      <c r="G31" s="312"/>
      <c r="H31" s="312"/>
      <c r="I31" s="312"/>
      <c r="J31" s="313"/>
    </row>
    <row r="32" spans="1:12" ht="36.75" customHeight="1" thickBot="1">
      <c r="A32" s="142"/>
      <c r="B32" s="314" t="s">
        <v>43</v>
      </c>
      <c r="C32" s="315"/>
      <c r="D32" s="315"/>
      <c r="E32" s="315"/>
      <c r="F32" s="315"/>
      <c r="G32" s="315"/>
      <c r="H32" s="315"/>
      <c r="I32" s="315"/>
      <c r="J32" s="316"/>
    </row>
    <row r="33" spans="1:11" s="17" customFormat="1" ht="79.5" customHeight="1" thickTop="1" thickBot="1">
      <c r="A33" s="153" t="s">
        <v>10</v>
      </c>
      <c r="B33" s="296" t="s">
        <v>35</v>
      </c>
      <c r="C33" s="297"/>
      <c r="D33" s="277" t="s">
        <v>36</v>
      </c>
      <c r="E33" s="278"/>
      <c r="F33" s="278"/>
      <c r="G33" s="279"/>
      <c r="H33" s="151" t="s">
        <v>2</v>
      </c>
      <c r="I33" s="151" t="s">
        <v>3</v>
      </c>
      <c r="J33" s="152" t="s">
        <v>4</v>
      </c>
      <c r="K33" s="36"/>
    </row>
    <row r="34" spans="1:11" s="36" customFormat="1" ht="234" customHeight="1" thickTop="1">
      <c r="A34" s="220" t="s">
        <v>5</v>
      </c>
      <c r="B34" s="317" t="s">
        <v>113</v>
      </c>
      <c r="C34" s="318"/>
      <c r="D34" s="298" t="s">
        <v>114</v>
      </c>
      <c r="E34" s="299"/>
      <c r="F34" s="299"/>
      <c r="G34" s="300"/>
      <c r="H34" s="218"/>
      <c r="I34" s="218"/>
      <c r="J34" s="219"/>
    </row>
    <row r="35" spans="1:11" s="36" customFormat="1" ht="299.25" customHeight="1">
      <c r="A35" s="359" t="s">
        <v>6</v>
      </c>
      <c r="B35" s="304" t="s">
        <v>115</v>
      </c>
      <c r="C35" s="305"/>
      <c r="D35" s="301" t="s">
        <v>116</v>
      </c>
      <c r="E35" s="302"/>
      <c r="F35" s="302"/>
      <c r="G35" s="303"/>
      <c r="H35" s="361"/>
      <c r="I35" s="361"/>
      <c r="J35" s="363"/>
    </row>
    <row r="36" spans="1:11" s="36" customFormat="1" ht="233.25" customHeight="1">
      <c r="A36" s="360"/>
      <c r="B36" s="280"/>
      <c r="C36" s="281"/>
      <c r="D36" s="282"/>
      <c r="E36" s="283"/>
      <c r="F36" s="283"/>
      <c r="G36" s="284"/>
      <c r="H36" s="362"/>
      <c r="I36" s="362"/>
      <c r="J36" s="364"/>
    </row>
    <row r="37" spans="1:11" s="36" customFormat="1" ht="169.5" customHeight="1">
      <c r="A37" s="49" t="s">
        <v>7</v>
      </c>
      <c r="B37" s="229" t="s">
        <v>117</v>
      </c>
      <c r="C37" s="230"/>
      <c r="D37" s="231" t="s">
        <v>118</v>
      </c>
      <c r="E37" s="232"/>
      <c r="F37" s="232"/>
      <c r="G37" s="233"/>
      <c r="H37" s="50"/>
      <c r="I37" s="50"/>
      <c r="J37" s="51"/>
    </row>
    <row r="38" spans="1:11" s="36" customFormat="1" ht="132.75" customHeight="1">
      <c r="A38" s="49" t="s">
        <v>8</v>
      </c>
      <c r="B38" s="229" t="s">
        <v>119</v>
      </c>
      <c r="C38" s="230"/>
      <c r="D38" s="231" t="s">
        <v>120</v>
      </c>
      <c r="E38" s="232"/>
      <c r="F38" s="232"/>
      <c r="G38" s="233"/>
      <c r="H38" s="50"/>
      <c r="I38" s="50"/>
      <c r="J38" s="51"/>
    </row>
    <row r="39" spans="1:11" ht="57.75" hidden="1" customHeight="1" thickBot="1">
      <c r="A39" s="52"/>
      <c r="B39" s="53"/>
      <c r="C39" s="53"/>
      <c r="D39" s="53"/>
      <c r="E39" s="53"/>
      <c r="F39" s="53"/>
      <c r="G39" s="53"/>
      <c r="H39" s="54"/>
      <c r="I39" s="54"/>
      <c r="J39" s="154"/>
    </row>
    <row r="40" spans="1:11" ht="30.75" customHeight="1" thickBot="1">
      <c r="A40" s="52"/>
      <c r="B40" s="53"/>
      <c r="C40" s="53"/>
      <c r="D40" s="53"/>
      <c r="E40" s="53"/>
      <c r="F40" s="53"/>
      <c r="G40" s="53"/>
      <c r="H40" s="54"/>
      <c r="I40" s="54"/>
      <c r="J40" s="161"/>
      <c r="K40" s="2"/>
    </row>
    <row r="41" spans="1:11" ht="39.75" customHeight="1" thickTop="1">
      <c r="A41" s="162" t="s">
        <v>10</v>
      </c>
      <c r="B41" s="257" t="s">
        <v>93</v>
      </c>
      <c r="C41" s="257"/>
      <c r="D41" s="257"/>
      <c r="E41" s="257"/>
      <c r="F41" s="257"/>
      <c r="G41" s="257"/>
      <c r="H41" s="256" t="s">
        <v>17</v>
      </c>
      <c r="I41" s="256"/>
      <c r="J41" s="163" t="s">
        <v>18</v>
      </c>
    </row>
    <row r="42" spans="1:11" ht="57.75" customHeight="1" thickBot="1">
      <c r="A42" s="56" t="s">
        <v>5</v>
      </c>
      <c r="B42" s="258" t="s">
        <v>92</v>
      </c>
      <c r="C42" s="258"/>
      <c r="D42" s="258"/>
      <c r="E42" s="258"/>
      <c r="F42" s="258"/>
      <c r="G42" s="258"/>
      <c r="H42" s="259"/>
      <c r="I42" s="259"/>
      <c r="J42" s="145"/>
    </row>
    <row r="43" spans="1:11" ht="38.25" customHeight="1" thickTop="1" thickBot="1">
      <c r="A43" s="155"/>
      <c r="B43" s="140"/>
      <c r="C43" s="139"/>
      <c r="D43" s="139"/>
      <c r="E43" s="139"/>
      <c r="F43" s="139"/>
      <c r="G43" s="139"/>
      <c r="H43" s="54"/>
      <c r="I43" s="54"/>
      <c r="J43" s="54"/>
    </row>
    <row r="44" spans="1:11" ht="42" customHeight="1" thickTop="1" thickBot="1">
      <c r="A44" s="137" t="s">
        <v>10</v>
      </c>
      <c r="B44" s="235" t="s">
        <v>16</v>
      </c>
      <c r="C44" s="236"/>
      <c r="D44" s="236"/>
      <c r="E44" s="236"/>
      <c r="F44" s="236"/>
      <c r="G44" s="237"/>
      <c r="H44" s="321" t="s">
        <v>17</v>
      </c>
      <c r="I44" s="265"/>
      <c r="J44" s="202" t="s">
        <v>18</v>
      </c>
    </row>
    <row r="45" spans="1:11" ht="48" customHeight="1" thickTop="1">
      <c r="A45" s="141" t="s">
        <v>5</v>
      </c>
      <c r="B45" s="238" t="s">
        <v>45</v>
      </c>
      <c r="C45" s="238"/>
      <c r="D45" s="238"/>
      <c r="E45" s="238"/>
      <c r="F45" s="238"/>
      <c r="G45" s="238"/>
      <c r="H45" s="239"/>
      <c r="I45" s="240"/>
      <c r="J45" s="203"/>
    </row>
    <row r="46" spans="1:11" ht="48" customHeight="1">
      <c r="A46" s="46" t="s">
        <v>6</v>
      </c>
      <c r="B46" s="260" t="s">
        <v>85</v>
      </c>
      <c r="C46" s="260"/>
      <c r="D46" s="260"/>
      <c r="E46" s="260"/>
      <c r="F46" s="260"/>
      <c r="G46" s="260"/>
      <c r="H46" s="261"/>
      <c r="I46" s="261"/>
      <c r="J46" s="199"/>
      <c r="K46" s="2"/>
    </row>
    <row r="47" spans="1:11" ht="48" customHeight="1" thickBot="1">
      <c r="A47" s="56" t="s">
        <v>7</v>
      </c>
      <c r="B47" s="369" t="s">
        <v>86</v>
      </c>
      <c r="C47" s="369"/>
      <c r="D47" s="369"/>
      <c r="E47" s="369"/>
      <c r="F47" s="369"/>
      <c r="G47" s="369"/>
      <c r="H47" s="370"/>
      <c r="I47" s="370"/>
      <c r="J47" s="200"/>
      <c r="K47" s="2"/>
    </row>
    <row r="48" spans="1:11" ht="117" customHeight="1" thickTop="1">
      <c r="A48" s="157"/>
      <c r="B48" s="158" t="s">
        <v>24</v>
      </c>
      <c r="C48" s="159"/>
      <c r="D48" s="160"/>
      <c r="E48" s="160"/>
      <c r="F48" s="251"/>
      <c r="G48" s="252"/>
      <c r="H48" s="253" t="s">
        <v>28</v>
      </c>
      <c r="I48" s="253"/>
      <c r="J48" s="254"/>
    </row>
    <row r="49" spans="1:11" s="35" customFormat="1" ht="69" customHeight="1">
      <c r="A49" s="42"/>
      <c r="B49" s="39" t="str">
        <f>B13</f>
        <v>Numer ewidencyjny wniosku:</v>
      </c>
      <c r="C49" s="134">
        <f>C13</f>
        <v>0</v>
      </c>
      <c r="D49" s="255"/>
      <c r="E49" s="255"/>
      <c r="F49" s="43"/>
      <c r="G49" s="44"/>
      <c r="H49" s="44"/>
      <c r="I49" s="44"/>
      <c r="J49" s="44"/>
    </row>
    <row r="50" spans="1:11" ht="70.5" customHeight="1">
      <c r="A50" s="234" t="s">
        <v>58</v>
      </c>
      <c r="B50" s="234"/>
      <c r="C50" s="234"/>
      <c r="D50" s="234"/>
      <c r="E50" s="234"/>
      <c r="F50" s="234"/>
      <c r="G50" s="234"/>
      <c r="H50" s="234"/>
      <c r="I50" s="234"/>
      <c r="J50" s="234"/>
    </row>
    <row r="51" spans="1:11" ht="408.95" customHeight="1">
      <c r="D51" s="3"/>
    </row>
    <row r="52" spans="1:11" ht="409.5" customHeight="1">
      <c r="D52" s="3"/>
      <c r="F52" s="325"/>
      <c r="G52" s="326"/>
      <c r="H52" s="130"/>
      <c r="I52" s="130"/>
    </row>
    <row r="53" spans="1:11" ht="325.5" customHeight="1">
      <c r="B53" s="22"/>
      <c r="C53" s="22"/>
      <c r="D53" s="59"/>
      <c r="E53" s="22"/>
      <c r="F53" s="128"/>
      <c r="G53" s="129"/>
      <c r="H53" s="129"/>
      <c r="I53" s="129"/>
      <c r="J53" s="26"/>
    </row>
    <row r="54" spans="1:11" s="13" customFormat="1" ht="54.75" customHeight="1">
      <c r="A54" s="20"/>
      <c r="B54" s="37"/>
      <c r="C54" s="327" t="s">
        <v>54</v>
      </c>
      <c r="D54" s="327"/>
      <c r="E54" s="327"/>
      <c r="F54" s="327"/>
      <c r="G54" s="327"/>
      <c r="H54" s="60"/>
      <c r="I54" s="60"/>
      <c r="J54" s="32"/>
    </row>
    <row r="55" spans="1:11" ht="133.5" customHeight="1">
      <c r="B55" s="57" t="s">
        <v>24</v>
      </c>
      <c r="C55" s="127"/>
      <c r="D55" s="59"/>
      <c r="E55" s="22"/>
      <c r="F55" s="328"/>
      <c r="G55" s="329"/>
      <c r="H55" s="254" t="s">
        <v>27</v>
      </c>
      <c r="I55" s="254"/>
      <c r="J55" s="254"/>
      <c r="K55" s="6"/>
    </row>
    <row r="56" spans="1:11" s="35" customFormat="1" ht="81" customHeight="1">
      <c r="A56" s="12"/>
      <c r="B56" s="39" t="str">
        <f>B13</f>
        <v>Numer ewidencyjny wniosku:</v>
      </c>
      <c r="C56" s="164">
        <f>C13</f>
        <v>0</v>
      </c>
      <c r="D56" s="330"/>
      <c r="E56" s="330"/>
      <c r="F56" s="11"/>
    </row>
    <row r="57" spans="1:11" ht="81" customHeight="1">
      <c r="B57" s="61"/>
      <c r="C57" s="331" t="s">
        <v>55</v>
      </c>
      <c r="D57" s="331"/>
      <c r="E57" s="331"/>
      <c r="F57" s="331"/>
      <c r="G57" s="331"/>
      <c r="H57" s="332"/>
      <c r="I57" s="332"/>
      <c r="J57" s="332"/>
    </row>
    <row r="58" spans="1:11" ht="57.75" customHeight="1">
      <c r="B58" s="262" t="s">
        <v>46</v>
      </c>
      <c r="C58" s="262"/>
      <c r="D58" s="262"/>
      <c r="E58" s="262"/>
      <c r="F58" s="262"/>
      <c r="G58" s="262"/>
      <c r="H58" s="262"/>
      <c r="I58" s="262"/>
      <c r="J58" s="262"/>
    </row>
    <row r="59" spans="1:11" ht="54.75" customHeight="1" thickBot="1">
      <c r="B59" s="63"/>
      <c r="C59" s="42"/>
      <c r="D59" s="62"/>
      <c r="E59" s="22"/>
      <c r="F59" s="22"/>
      <c r="G59" s="26"/>
      <c r="H59" s="26"/>
      <c r="I59" s="26"/>
      <c r="J59" s="26"/>
    </row>
    <row r="60" spans="1:11" ht="72.75" customHeight="1" thickTop="1">
      <c r="A60" s="263" t="s">
        <v>10</v>
      </c>
      <c r="B60" s="265" t="s">
        <v>11</v>
      </c>
      <c r="C60" s="265"/>
      <c r="D60" s="267" t="s">
        <v>13</v>
      </c>
      <c r="E60" s="267" t="s">
        <v>12</v>
      </c>
      <c r="F60" s="267" t="s">
        <v>25</v>
      </c>
      <c r="G60" s="319" t="s">
        <v>22</v>
      </c>
      <c r="H60" s="320"/>
      <c r="I60" s="321" t="s">
        <v>34</v>
      </c>
      <c r="J60" s="322"/>
    </row>
    <row r="61" spans="1:11" s="4" customFormat="1" ht="115.5" customHeight="1" thickBot="1">
      <c r="A61" s="264"/>
      <c r="B61" s="266"/>
      <c r="C61" s="266"/>
      <c r="D61" s="268"/>
      <c r="E61" s="268"/>
      <c r="F61" s="268"/>
      <c r="G61" s="64" t="s">
        <v>26</v>
      </c>
      <c r="H61" s="65" t="s">
        <v>19</v>
      </c>
      <c r="I61" s="323"/>
      <c r="J61" s="324"/>
    </row>
    <row r="62" spans="1:11" ht="116.25" customHeight="1" thickTop="1">
      <c r="A62" s="114" t="s">
        <v>5</v>
      </c>
      <c r="B62" s="374" t="s">
        <v>121</v>
      </c>
      <c r="C62" s="375"/>
      <c r="D62" s="66" t="s">
        <v>123</v>
      </c>
      <c r="E62" s="67">
        <v>5</v>
      </c>
      <c r="F62" s="68">
        <v>15</v>
      </c>
      <c r="G62" s="69"/>
      <c r="H62" s="72">
        <f>IF((G62&lt;=3),E62*G62,"bład")</f>
        <v>0</v>
      </c>
      <c r="I62" s="376"/>
      <c r="J62" s="377"/>
    </row>
    <row r="63" spans="1:11" ht="127.5" customHeight="1">
      <c r="A63" s="114" t="s">
        <v>6</v>
      </c>
      <c r="B63" s="378" t="s">
        <v>124</v>
      </c>
      <c r="C63" s="230"/>
      <c r="D63" s="66" t="s">
        <v>125</v>
      </c>
      <c r="E63" s="70">
        <v>3</v>
      </c>
      <c r="F63" s="71">
        <v>12</v>
      </c>
      <c r="G63" s="131"/>
      <c r="H63" s="131">
        <f>IF((G63&lt;=4),E63*G63,"bład")</f>
        <v>0</v>
      </c>
      <c r="I63" s="379"/>
      <c r="J63" s="380"/>
    </row>
    <row r="64" spans="1:11" ht="123.75" customHeight="1">
      <c r="A64" s="114" t="s">
        <v>7</v>
      </c>
      <c r="B64" s="378" t="s">
        <v>127</v>
      </c>
      <c r="C64" s="230"/>
      <c r="D64" s="66" t="s">
        <v>109</v>
      </c>
      <c r="E64" s="70">
        <v>3</v>
      </c>
      <c r="F64" s="71">
        <v>15</v>
      </c>
      <c r="G64" s="131"/>
      <c r="H64" s="131">
        <f>IF((G64&lt;=3),E64*G64,"bład")</f>
        <v>0</v>
      </c>
      <c r="I64" s="381"/>
      <c r="J64" s="382"/>
    </row>
    <row r="65" spans="1:11" ht="82.5" customHeight="1">
      <c r="A65" s="114" t="s">
        <v>8</v>
      </c>
      <c r="B65" s="371" t="s">
        <v>129</v>
      </c>
      <c r="C65" s="292"/>
      <c r="D65" s="66" t="s">
        <v>109</v>
      </c>
      <c r="E65" s="70">
        <v>2</v>
      </c>
      <c r="F65" s="73">
        <v>10</v>
      </c>
      <c r="G65" s="131"/>
      <c r="H65" s="131">
        <f>IF((G65&lt;=4),E65*G65,"bład")</f>
        <v>0</v>
      </c>
      <c r="I65" s="372"/>
      <c r="J65" s="373"/>
    </row>
    <row r="66" spans="1:11" ht="82.5" customHeight="1">
      <c r="A66" s="114" t="s">
        <v>9</v>
      </c>
      <c r="B66" s="371" t="s">
        <v>130</v>
      </c>
      <c r="C66" s="292"/>
      <c r="D66" s="66" t="s">
        <v>131</v>
      </c>
      <c r="E66" s="70">
        <v>2</v>
      </c>
      <c r="F66" s="73">
        <v>8</v>
      </c>
      <c r="G66" s="131"/>
      <c r="H66" s="131">
        <f t="shared" ref="H66:H69" si="0">IF((G66&lt;=2),E66*G66,"bład")</f>
        <v>0</v>
      </c>
      <c r="I66" s="372"/>
      <c r="J66" s="373"/>
    </row>
    <row r="67" spans="1:11" ht="85.5" customHeight="1">
      <c r="A67" s="114" t="s">
        <v>51</v>
      </c>
      <c r="B67" s="336" t="s">
        <v>135</v>
      </c>
      <c r="C67" s="337"/>
      <c r="D67" s="66" t="s">
        <v>107</v>
      </c>
      <c r="E67" s="70">
        <v>3</v>
      </c>
      <c r="F67" s="71">
        <v>9</v>
      </c>
      <c r="G67" s="136"/>
      <c r="H67" s="131">
        <f t="shared" si="0"/>
        <v>0</v>
      </c>
      <c r="I67" s="372"/>
      <c r="J67" s="373"/>
    </row>
    <row r="68" spans="1:11" ht="85.5" customHeight="1">
      <c r="A68" s="114" t="s">
        <v>52</v>
      </c>
      <c r="B68" s="336" t="s">
        <v>137</v>
      </c>
      <c r="C68" s="337"/>
      <c r="D68" s="66" t="s">
        <v>144</v>
      </c>
      <c r="E68" s="70">
        <v>4</v>
      </c>
      <c r="F68" s="71">
        <v>8</v>
      </c>
      <c r="G68" s="136"/>
      <c r="H68" s="131">
        <f t="shared" si="0"/>
        <v>0</v>
      </c>
      <c r="I68" s="338"/>
      <c r="J68" s="339"/>
      <c r="K68" s="156"/>
    </row>
    <row r="69" spans="1:11" ht="85.5" customHeight="1" thickBot="1">
      <c r="A69" s="114" t="s">
        <v>84</v>
      </c>
      <c r="B69" s="336" t="s">
        <v>138</v>
      </c>
      <c r="C69" s="337"/>
      <c r="D69" s="66" t="s">
        <v>131</v>
      </c>
      <c r="E69" s="70">
        <v>1</v>
      </c>
      <c r="F69" s="71">
        <v>4</v>
      </c>
      <c r="G69" s="136"/>
      <c r="H69" s="136">
        <f t="shared" si="0"/>
        <v>0</v>
      </c>
      <c r="I69" s="338"/>
      <c r="J69" s="339"/>
      <c r="K69" s="156"/>
    </row>
    <row r="70" spans="1:11" ht="105" customHeight="1" thickTop="1" thickBot="1">
      <c r="A70" s="115"/>
      <c r="B70" s="355" t="s">
        <v>14</v>
      </c>
      <c r="C70" s="356"/>
      <c r="D70" s="74"/>
      <c r="E70" s="74"/>
      <c r="F70" s="75">
        <f>SUM(F62:F69)</f>
        <v>81</v>
      </c>
      <c r="G70" s="74"/>
      <c r="H70" s="113">
        <f>SUM(H62:H69)</f>
        <v>0</v>
      </c>
      <c r="I70" s="357"/>
      <c r="J70" s="358"/>
    </row>
    <row r="71" spans="1:11" ht="151.5" customHeight="1" thickTop="1">
      <c r="A71" s="52"/>
      <c r="B71" s="57" t="s">
        <v>24</v>
      </c>
      <c r="C71" s="76"/>
      <c r="D71" s="76"/>
      <c r="E71" s="76"/>
      <c r="F71" s="77"/>
      <c r="G71" s="76"/>
      <c r="H71" s="365" t="s">
        <v>27</v>
      </c>
      <c r="I71" s="365"/>
      <c r="J71" s="365"/>
    </row>
    <row r="72" spans="1:11" s="35" customFormat="1" ht="79.5" customHeight="1">
      <c r="A72" s="12"/>
      <c r="B72" s="39" t="str">
        <f>B13</f>
        <v>Numer ewidencyjny wniosku:</v>
      </c>
      <c r="C72" s="134">
        <f>C13</f>
        <v>0</v>
      </c>
      <c r="D72" s="255"/>
      <c r="E72" s="255"/>
      <c r="F72" s="43"/>
      <c r="G72" s="44"/>
      <c r="H72" s="44"/>
      <c r="I72" s="44"/>
      <c r="J72" s="44"/>
      <c r="K72" s="44"/>
    </row>
    <row r="73" spans="1:11" s="122" customFormat="1" ht="85.5" customHeight="1">
      <c r="A73" s="21"/>
      <c r="B73" s="234" t="s">
        <v>33</v>
      </c>
      <c r="C73" s="234"/>
      <c r="D73" s="234"/>
      <c r="E73" s="234"/>
      <c r="F73" s="234"/>
      <c r="G73" s="234"/>
      <c r="H73" s="234"/>
      <c r="I73" s="234"/>
      <c r="J73" s="234"/>
      <c r="K73" s="234"/>
    </row>
    <row r="74" spans="1:11" s="122" customFormat="1" ht="66" customHeight="1">
      <c r="A74" s="21"/>
      <c r="B74" s="9"/>
      <c r="C74" s="7"/>
      <c r="D74" s="7"/>
      <c r="E74" s="8"/>
      <c r="F74" s="8"/>
      <c r="G74" s="8"/>
      <c r="H74" s="8"/>
      <c r="I74" s="8"/>
      <c r="J74" s="8"/>
    </row>
    <row r="75" spans="1:11" s="122" customFormat="1" ht="409.5" customHeight="1">
      <c r="A75" s="20"/>
      <c r="B75" s="5"/>
      <c r="C75" s="5"/>
      <c r="D75" s="5"/>
      <c r="G75"/>
      <c r="H75"/>
      <c r="I75"/>
    </row>
    <row r="76" spans="1:11" ht="359.25" customHeight="1">
      <c r="D76" s="1"/>
    </row>
    <row r="77" spans="1:11" ht="284.25" customHeight="1">
      <c r="D77" s="1"/>
    </row>
    <row r="78" spans="1:11" s="35" customFormat="1" ht="92.25" customHeight="1">
      <c r="A78" s="366" t="s">
        <v>20</v>
      </c>
      <c r="B78" s="367"/>
      <c r="C78" s="78"/>
      <c r="D78" s="127" t="s">
        <v>21</v>
      </c>
      <c r="E78" s="368"/>
      <c r="F78" s="368"/>
      <c r="G78" s="368"/>
      <c r="H78" s="368"/>
      <c r="I78" s="368"/>
      <c r="J78" s="86" t="s">
        <v>31</v>
      </c>
      <c r="K78" s="44"/>
    </row>
    <row r="79" spans="1:11" s="35" customFormat="1" ht="105.75" customHeight="1">
      <c r="A79" s="87" t="s">
        <v>24</v>
      </c>
      <c r="B79" s="79"/>
      <c r="C79" s="88"/>
      <c r="D79" s="127"/>
      <c r="E79" s="127"/>
      <c r="F79" s="127"/>
      <c r="G79" s="127"/>
      <c r="H79" s="127"/>
      <c r="I79" s="127"/>
      <c r="J79" s="89" t="s">
        <v>59</v>
      </c>
      <c r="K79" s="44"/>
    </row>
    <row r="80" spans="1:11" s="35" customFormat="1" ht="105.75" customHeight="1">
      <c r="A80" s="87"/>
      <c r="B80" s="79"/>
      <c r="C80" s="88"/>
      <c r="D80" s="196"/>
      <c r="E80" s="196"/>
      <c r="F80" s="196"/>
      <c r="G80" s="196"/>
      <c r="H80" s="196"/>
      <c r="I80" s="196"/>
      <c r="J80" s="89"/>
      <c r="K80" s="44"/>
    </row>
    <row r="81" spans="1:11" s="35" customFormat="1" ht="46.5" customHeight="1" thickBot="1">
      <c r="A81" s="87"/>
      <c r="B81" s="194" t="str">
        <f>B72</f>
        <v>Numer ewidencyjny wniosku:</v>
      </c>
      <c r="C81" s="88">
        <f>C72</f>
        <v>0</v>
      </c>
      <c r="D81" s="127"/>
      <c r="E81" s="127"/>
      <c r="F81" s="127"/>
      <c r="G81" s="127"/>
      <c r="H81" s="127"/>
      <c r="I81" s="127"/>
      <c r="J81" s="89"/>
      <c r="K81" s="44"/>
    </row>
    <row r="82" spans="1:11" s="35" customFormat="1" ht="74.25" customHeight="1" thickTop="1" thickBot="1">
      <c r="A82" s="333" t="s">
        <v>57</v>
      </c>
      <c r="B82" s="334"/>
      <c r="C82" s="334"/>
      <c r="D82" s="334"/>
      <c r="E82" s="334"/>
      <c r="F82" s="334"/>
      <c r="G82" s="334"/>
      <c r="H82" s="334"/>
      <c r="I82" s="334"/>
      <c r="J82" s="335"/>
    </row>
    <row r="83" spans="1:11" s="10" customFormat="1" ht="78" customHeight="1" thickTop="1">
      <c r="A83" s="55" t="s">
        <v>10</v>
      </c>
      <c r="B83" s="80" t="s">
        <v>91</v>
      </c>
      <c r="C83" s="344" t="s">
        <v>36</v>
      </c>
      <c r="D83" s="345"/>
      <c r="E83" s="345"/>
      <c r="F83" s="345"/>
      <c r="G83" s="345"/>
      <c r="H83" s="345"/>
      <c r="I83" s="345"/>
      <c r="J83" s="346"/>
    </row>
    <row r="84" spans="1:11" s="35" customFormat="1" ht="211.5" customHeight="1">
      <c r="A84" s="198">
        <v>1</v>
      </c>
      <c r="B84" s="227" t="s">
        <v>121</v>
      </c>
      <c r="C84" s="241" t="s">
        <v>122</v>
      </c>
      <c r="D84" s="242"/>
      <c r="E84" s="242"/>
      <c r="F84" s="242"/>
      <c r="G84" s="242"/>
      <c r="H84" s="242"/>
      <c r="I84" s="242"/>
      <c r="J84" s="243"/>
    </row>
    <row r="85" spans="1:11" s="10" customFormat="1" ht="230.25" customHeight="1">
      <c r="A85" s="82" t="s">
        <v>6</v>
      </c>
      <c r="B85" s="221" t="s">
        <v>124</v>
      </c>
      <c r="C85" s="347" t="s">
        <v>126</v>
      </c>
      <c r="D85" s="348"/>
      <c r="E85" s="348"/>
      <c r="F85" s="348"/>
      <c r="G85" s="348"/>
      <c r="H85" s="348"/>
      <c r="I85" s="348"/>
      <c r="J85" s="349"/>
    </row>
    <row r="86" spans="1:11" s="10" customFormat="1" ht="127.5" customHeight="1">
      <c r="A86" s="81" t="s">
        <v>7</v>
      </c>
      <c r="B86" s="222" t="s">
        <v>127</v>
      </c>
      <c r="C86" s="350" t="s">
        <v>128</v>
      </c>
      <c r="D86" s="351"/>
      <c r="E86" s="351"/>
      <c r="F86" s="351"/>
      <c r="G86" s="351"/>
      <c r="H86" s="351"/>
      <c r="I86" s="351"/>
      <c r="J86" s="352"/>
    </row>
    <row r="87" spans="1:11" ht="130.5" customHeight="1">
      <c r="A87" s="81" t="s">
        <v>8</v>
      </c>
      <c r="B87" s="222" t="s">
        <v>133</v>
      </c>
      <c r="C87" s="347" t="s">
        <v>132</v>
      </c>
      <c r="D87" s="353"/>
      <c r="E87" s="353"/>
      <c r="F87" s="353"/>
      <c r="G87" s="353"/>
      <c r="H87" s="353"/>
      <c r="I87" s="353"/>
      <c r="J87" s="354"/>
    </row>
    <row r="88" spans="1:11" ht="320.25" customHeight="1">
      <c r="A88" s="81" t="s">
        <v>9</v>
      </c>
      <c r="B88" s="223" t="s">
        <v>130</v>
      </c>
      <c r="C88" s="241" t="s">
        <v>134</v>
      </c>
      <c r="D88" s="340"/>
      <c r="E88" s="340"/>
      <c r="F88" s="340"/>
      <c r="G88" s="340"/>
      <c r="H88" s="340"/>
      <c r="I88" s="340"/>
      <c r="J88" s="341"/>
    </row>
    <row r="89" spans="1:11" ht="101.25" customHeight="1">
      <c r="A89" s="198" t="s">
        <v>51</v>
      </c>
      <c r="B89" s="224" t="s">
        <v>135</v>
      </c>
      <c r="C89" s="342" t="s">
        <v>136</v>
      </c>
      <c r="D89" s="342"/>
      <c r="E89" s="342"/>
      <c r="F89" s="342"/>
      <c r="G89" s="342"/>
      <c r="H89" s="342"/>
      <c r="I89" s="342"/>
      <c r="J89" s="343"/>
    </row>
    <row r="90" spans="1:11" ht="103.5" customHeight="1">
      <c r="A90" s="225" t="s">
        <v>52</v>
      </c>
      <c r="B90" s="227" t="s">
        <v>137</v>
      </c>
      <c r="C90" s="241" t="s">
        <v>140</v>
      </c>
      <c r="D90" s="242"/>
      <c r="E90" s="242"/>
      <c r="F90" s="242"/>
      <c r="G90" s="242"/>
      <c r="H90" s="242"/>
      <c r="I90" s="242"/>
      <c r="J90" s="243"/>
    </row>
    <row r="91" spans="1:11" ht="142.5" customHeight="1">
      <c r="A91" s="244" t="s">
        <v>84</v>
      </c>
      <c r="B91" s="246" t="s">
        <v>138</v>
      </c>
      <c r="C91" s="241" t="s">
        <v>139</v>
      </c>
      <c r="D91" s="242"/>
      <c r="E91" s="242"/>
      <c r="F91" s="242"/>
      <c r="G91" s="242"/>
      <c r="H91" s="242"/>
      <c r="I91" s="242"/>
      <c r="J91" s="243"/>
    </row>
    <row r="92" spans="1:11" ht="123.75" hidden="1" customHeight="1">
      <c r="A92" s="245"/>
      <c r="B92" s="247"/>
      <c r="C92" s="248"/>
      <c r="D92" s="249"/>
      <c r="E92" s="249"/>
      <c r="F92" s="249"/>
      <c r="G92" s="249"/>
      <c r="H92" s="249"/>
      <c r="I92" s="249"/>
      <c r="J92" s="250"/>
    </row>
  </sheetData>
  <sheetProtection formatCells="0" formatColumns="0" formatRows="0" autoFilter="0"/>
  <protectedRanges>
    <protectedRange sqref="H20:I21" name="Zakres5"/>
    <protectedRange sqref="G62:G69" name="Rozstęp2"/>
    <protectedRange sqref="A14:J14" name="Rozstęp1"/>
    <protectedRange sqref="A73:K81" name="Rozstęp3"/>
    <protectedRange sqref="I62:J69" name="Rozstęp4"/>
    <protectedRange sqref="H20:I21" name="Zakres6"/>
    <protectedRange sqref="H45:J47" name="Zakres7"/>
    <protectedRange sqref="A51:J56" name="Zakres8"/>
    <protectedRange sqref="H23:I32 H39:I43" name="Zakres9"/>
    <protectedRange sqref="A13:J13 A8:J11" name="Rozstęp1_1"/>
    <protectedRange sqref="A12:J12" name="Rozstęp1_1_1"/>
  </protectedRanges>
  <mergeCells count="122">
    <mergeCell ref="A35:A36"/>
    <mergeCell ref="H35:H36"/>
    <mergeCell ref="I35:I36"/>
    <mergeCell ref="J35:J36"/>
    <mergeCell ref="H71:J71"/>
    <mergeCell ref="D72:E72"/>
    <mergeCell ref="B73:K73"/>
    <mergeCell ref="A78:B78"/>
    <mergeCell ref="E78:I78"/>
    <mergeCell ref="H44:I44"/>
    <mergeCell ref="B47:G47"/>
    <mergeCell ref="H47:I47"/>
    <mergeCell ref="B65:C65"/>
    <mergeCell ref="I65:J65"/>
    <mergeCell ref="B66:C66"/>
    <mergeCell ref="I66:J66"/>
    <mergeCell ref="B67:C67"/>
    <mergeCell ref="I67:J67"/>
    <mergeCell ref="B62:C62"/>
    <mergeCell ref="I62:J62"/>
    <mergeCell ref="B63:C63"/>
    <mergeCell ref="I63:J63"/>
    <mergeCell ref="B64:C64"/>
    <mergeCell ref="I64:J64"/>
    <mergeCell ref="A82:J82"/>
    <mergeCell ref="B68:C68"/>
    <mergeCell ref="I68:J68"/>
    <mergeCell ref="B69:C69"/>
    <mergeCell ref="I69:J69"/>
    <mergeCell ref="C88:J88"/>
    <mergeCell ref="C89:J89"/>
    <mergeCell ref="C83:J83"/>
    <mergeCell ref="C85:J85"/>
    <mergeCell ref="C86:J86"/>
    <mergeCell ref="C87:J87"/>
    <mergeCell ref="C84:J84"/>
    <mergeCell ref="B70:C70"/>
    <mergeCell ref="I70:J70"/>
    <mergeCell ref="F60:F61"/>
    <mergeCell ref="G60:H60"/>
    <mergeCell ref="I60:J61"/>
    <mergeCell ref="F52:G52"/>
    <mergeCell ref="C54:G54"/>
    <mergeCell ref="F55:G55"/>
    <mergeCell ref="H55:J55"/>
    <mergeCell ref="D56:E56"/>
    <mergeCell ref="C57:G57"/>
    <mergeCell ref="H57:J57"/>
    <mergeCell ref="B33:C33"/>
    <mergeCell ref="D33:G33"/>
    <mergeCell ref="B37:C37"/>
    <mergeCell ref="D37:G37"/>
    <mergeCell ref="D34:G34"/>
    <mergeCell ref="D35:G36"/>
    <mergeCell ref="B35:C36"/>
    <mergeCell ref="B27:C27"/>
    <mergeCell ref="D27:G27"/>
    <mergeCell ref="B28:C28"/>
    <mergeCell ref="D28:G28"/>
    <mergeCell ref="B31:J31"/>
    <mergeCell ref="B32:J32"/>
    <mergeCell ref="B34:C34"/>
    <mergeCell ref="B24:C24"/>
    <mergeCell ref="D24:G24"/>
    <mergeCell ref="B25:C25"/>
    <mergeCell ref="D25:G25"/>
    <mergeCell ref="B26:C26"/>
    <mergeCell ref="D26:G26"/>
    <mergeCell ref="B21:C21"/>
    <mergeCell ref="D21:G21"/>
    <mergeCell ref="B22:C22"/>
    <mergeCell ref="D22:G22"/>
    <mergeCell ref="B23:C23"/>
    <mergeCell ref="D23:G23"/>
    <mergeCell ref="A15:J15"/>
    <mergeCell ref="B17:J17"/>
    <mergeCell ref="A18:J18"/>
    <mergeCell ref="D19:G19"/>
    <mergeCell ref="B20:C20"/>
    <mergeCell ref="D20:G20"/>
    <mergeCell ref="D11:E11"/>
    <mergeCell ref="D14:E14"/>
    <mergeCell ref="B6:C6"/>
    <mergeCell ref="D6:J6"/>
    <mergeCell ref="B7:C7"/>
    <mergeCell ref="D7:J7"/>
    <mergeCell ref="B8:C8"/>
    <mergeCell ref="D8:J8"/>
    <mergeCell ref="D12:E12"/>
    <mergeCell ref="A2:J2"/>
    <mergeCell ref="B3:C3"/>
    <mergeCell ref="D3:J3"/>
    <mergeCell ref="B4:C4"/>
    <mergeCell ref="D4:J4"/>
    <mergeCell ref="B5:C5"/>
    <mergeCell ref="D5:J5"/>
    <mergeCell ref="D9:E9"/>
    <mergeCell ref="D10:E10"/>
    <mergeCell ref="B38:C38"/>
    <mergeCell ref="D38:G38"/>
    <mergeCell ref="A50:J50"/>
    <mergeCell ref="B44:G44"/>
    <mergeCell ref="B45:G45"/>
    <mergeCell ref="H45:I45"/>
    <mergeCell ref="C90:J90"/>
    <mergeCell ref="A91:A92"/>
    <mergeCell ref="B91:B92"/>
    <mergeCell ref="C91:J92"/>
    <mergeCell ref="F48:G48"/>
    <mergeCell ref="H48:J48"/>
    <mergeCell ref="D49:E49"/>
    <mergeCell ref="H41:I41"/>
    <mergeCell ref="B41:G41"/>
    <mergeCell ref="B42:G42"/>
    <mergeCell ref="H42:I42"/>
    <mergeCell ref="B46:G46"/>
    <mergeCell ref="H46:I46"/>
    <mergeCell ref="B58:J58"/>
    <mergeCell ref="A60:A61"/>
    <mergeCell ref="B60:C61"/>
    <mergeCell ref="D60:D61"/>
    <mergeCell ref="E60:E61"/>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7.2. RPOWŚ 2014-2020&amp;"Arial,Normalny"&amp;10
</oddHeader>
    <oddFooter xml:space="preserve">&amp;C&amp;18Strona &amp;P z &amp;N
</oddFooter>
  </headerFooter>
  <rowBreaks count="6" manualBreakCount="6">
    <brk id="13" max="16383" man="1"/>
    <brk id="28" max="16383" man="1"/>
    <brk id="48" max="16383" man="1"/>
    <brk id="55" max="16383" man="1"/>
    <brk id="71" max="16383" man="1"/>
    <brk id="79" max="16383" man="1"/>
  </rowBreaks>
  <ignoredErrors>
    <ignoredError sqref="H63:H64" 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view="pageBreakPreview" zoomScale="42" zoomScaleNormal="100" zoomScaleSheetLayoutView="42" zoomScalePageLayoutView="42" workbookViewId="0">
      <selection activeCell="A91" sqref="A91:J92"/>
    </sheetView>
  </sheetViews>
  <sheetFormatPr defaultRowHeight="26.25"/>
  <cols>
    <col min="1" max="1" width="14" style="20" customWidth="1"/>
    <col min="2" max="2" width="58.42578125" style="15" customWidth="1"/>
    <col min="3" max="3" width="63.5703125" style="122" customWidth="1"/>
    <col min="4" max="4" width="34.28515625" style="122" customWidth="1"/>
    <col min="5" max="5" width="43" style="122" customWidth="1"/>
    <col min="6" max="6" width="21.42578125" style="122"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69" t="s">
        <v>47</v>
      </c>
      <c r="B2" s="269"/>
      <c r="C2" s="269"/>
      <c r="D2" s="269"/>
      <c r="E2" s="269"/>
      <c r="F2" s="269"/>
      <c r="G2" s="269"/>
      <c r="H2" s="269"/>
      <c r="I2" s="269"/>
      <c r="J2" s="269"/>
    </row>
    <row r="3" spans="1:11" s="35" customFormat="1" ht="226.5" customHeight="1">
      <c r="A3" s="16"/>
      <c r="B3" s="270" t="s">
        <v>48</v>
      </c>
      <c r="C3" s="270"/>
      <c r="D3" s="270" t="s">
        <v>112</v>
      </c>
      <c r="E3" s="270"/>
      <c r="F3" s="270"/>
      <c r="G3" s="270"/>
      <c r="H3" s="270"/>
      <c r="I3" s="270"/>
      <c r="J3" s="270"/>
    </row>
    <row r="4" spans="1:11" s="35" customFormat="1" ht="70.5" customHeight="1">
      <c r="A4" s="12"/>
      <c r="B4" s="271" t="s">
        <v>29</v>
      </c>
      <c r="C4" s="271"/>
      <c r="D4" s="272" t="s">
        <v>110</v>
      </c>
      <c r="E4" s="272"/>
      <c r="F4" s="272"/>
      <c r="G4" s="272"/>
      <c r="H4" s="272"/>
      <c r="I4" s="272"/>
      <c r="J4" s="272"/>
    </row>
    <row r="5" spans="1:11" s="35" customFormat="1" ht="81.75" customHeight="1">
      <c r="A5" s="12"/>
      <c r="B5" s="271" t="s">
        <v>30</v>
      </c>
      <c r="C5" s="271"/>
      <c r="D5" s="273" t="s">
        <v>111</v>
      </c>
      <c r="E5" s="273"/>
      <c r="F5" s="273"/>
      <c r="G5" s="273"/>
      <c r="H5" s="273"/>
      <c r="I5" s="273"/>
      <c r="J5" s="273"/>
    </row>
    <row r="6" spans="1:11" s="35" customFormat="1" ht="78.75" customHeight="1">
      <c r="A6" s="12"/>
      <c r="B6" s="273" t="s">
        <v>32</v>
      </c>
      <c r="C6" s="273"/>
      <c r="D6" s="287"/>
      <c r="E6" s="287"/>
      <c r="F6" s="287"/>
      <c r="G6" s="287"/>
      <c r="H6" s="287"/>
      <c r="I6" s="287"/>
      <c r="J6" s="287"/>
    </row>
    <row r="7" spans="1:11" s="35" customFormat="1" ht="84" customHeight="1">
      <c r="A7" s="19"/>
      <c r="B7" s="288" t="s">
        <v>49</v>
      </c>
      <c r="C7" s="288"/>
      <c r="D7" s="276">
        <f>'Oceniający 1'!D7:J7</f>
        <v>0</v>
      </c>
      <c r="E7" s="276"/>
      <c r="F7" s="276"/>
      <c r="G7" s="276"/>
      <c r="H7" s="276"/>
      <c r="I7" s="276"/>
      <c r="J7" s="276"/>
      <c r="K7" s="2"/>
    </row>
    <row r="8" spans="1:11" s="2" customFormat="1" ht="87" customHeight="1">
      <c r="A8" s="19"/>
      <c r="B8" s="288" t="s">
        <v>23</v>
      </c>
      <c r="C8" s="288"/>
      <c r="D8" s="289">
        <f>'Oceniający 1'!D8:J8</f>
        <v>0</v>
      </c>
      <c r="E8" s="289"/>
      <c r="F8" s="289"/>
      <c r="G8" s="289"/>
      <c r="H8" s="289"/>
      <c r="I8" s="289"/>
      <c r="J8" s="290"/>
    </row>
    <row r="9" spans="1:11" ht="80.25" customHeight="1">
      <c r="B9" s="23" t="s">
        <v>1</v>
      </c>
      <c r="C9" s="24"/>
      <c r="D9" s="274">
        <f>'Oceniający 1'!D9:E9</f>
        <v>0</v>
      </c>
      <c r="E9" s="274"/>
      <c r="F9" s="24"/>
      <c r="G9" s="25"/>
      <c r="H9" s="25"/>
      <c r="I9" s="25"/>
      <c r="J9" s="26"/>
    </row>
    <row r="10" spans="1:11" ht="97.5" customHeight="1">
      <c r="B10" s="23" t="s">
        <v>50</v>
      </c>
      <c r="C10" s="24"/>
      <c r="D10" s="274">
        <f>'Oceniający 1'!D10:E10</f>
        <v>0</v>
      </c>
      <c r="E10" s="274"/>
      <c r="F10" s="25"/>
      <c r="G10" s="25"/>
      <c r="H10" s="25"/>
      <c r="I10" s="25"/>
      <c r="J10" s="26"/>
    </row>
    <row r="11" spans="1:11" ht="102" customHeight="1">
      <c r="B11" s="23" t="s">
        <v>88</v>
      </c>
      <c r="C11" s="27"/>
      <c r="D11" s="274">
        <f>'Oceniający 1'!D11:E11</f>
        <v>0</v>
      </c>
      <c r="E11" s="274"/>
      <c r="F11" s="28"/>
      <c r="G11" s="29"/>
      <c r="H11" s="30"/>
      <c r="I11" s="31"/>
      <c r="J11" s="26"/>
    </row>
    <row r="12" spans="1:11" ht="102" customHeight="1">
      <c r="B12" s="23"/>
      <c r="C12" s="23" t="s">
        <v>87</v>
      </c>
      <c r="D12" s="274">
        <f>'Oceniający 1'!D12:E12</f>
        <v>0</v>
      </c>
      <c r="E12" s="274"/>
      <c r="F12" s="28"/>
      <c r="G12" s="29"/>
      <c r="H12" s="30"/>
      <c r="I12" s="31"/>
      <c r="J12" s="26"/>
    </row>
    <row r="13" spans="1:11" s="122" customFormat="1" ht="130.5" customHeight="1">
      <c r="A13" s="20"/>
      <c r="B13" s="40" t="s">
        <v>64</v>
      </c>
      <c r="C13" s="135">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4">
        <f>C13</f>
        <v>0</v>
      </c>
      <c r="D14" s="285"/>
      <c r="E14" s="286"/>
      <c r="F14" s="43"/>
      <c r="G14" s="44"/>
      <c r="H14" s="44"/>
      <c r="I14" s="44"/>
      <c r="J14" s="44"/>
    </row>
    <row r="15" spans="1:11" s="2" customFormat="1" ht="38.25" customHeight="1">
      <c r="A15" s="275" t="s">
        <v>53</v>
      </c>
      <c r="B15" s="275"/>
      <c r="C15" s="275"/>
      <c r="D15" s="275"/>
      <c r="E15" s="275"/>
      <c r="F15" s="275"/>
      <c r="G15" s="275"/>
      <c r="H15" s="275"/>
      <c r="I15" s="275"/>
      <c r="J15" s="275"/>
    </row>
    <row r="16" spans="1:11" s="2" customFormat="1" ht="27.75" customHeight="1">
      <c r="A16" s="45"/>
      <c r="B16" s="217"/>
      <c r="C16" s="217"/>
      <c r="D16" s="217"/>
      <c r="E16" s="217"/>
      <c r="F16" s="217"/>
      <c r="G16" s="217"/>
      <c r="H16" s="217"/>
      <c r="I16" s="217"/>
      <c r="J16" s="217"/>
    </row>
    <row r="17" spans="1:12" s="2" customFormat="1" ht="36.75" customHeight="1">
      <c r="A17" s="45"/>
      <c r="B17" s="275" t="s">
        <v>44</v>
      </c>
      <c r="C17" s="275"/>
      <c r="D17" s="275"/>
      <c r="E17" s="275"/>
      <c r="F17" s="275"/>
      <c r="G17" s="275"/>
      <c r="H17" s="275"/>
      <c r="I17" s="275"/>
      <c r="J17" s="275"/>
    </row>
    <row r="18" spans="1:12" s="2" customFormat="1" ht="53.25" customHeight="1" thickBot="1">
      <c r="A18" s="276" t="s">
        <v>43</v>
      </c>
      <c r="B18" s="276"/>
      <c r="C18" s="276"/>
      <c r="D18" s="276"/>
      <c r="E18" s="276"/>
      <c r="F18" s="276"/>
      <c r="G18" s="276"/>
      <c r="H18" s="276"/>
      <c r="I18" s="276"/>
      <c r="J18" s="276"/>
    </row>
    <row r="19" spans="1:12" s="18" customFormat="1" ht="66.75" customHeight="1" thickTop="1" thickBot="1">
      <c r="A19" s="148" t="s">
        <v>10</v>
      </c>
      <c r="B19" s="149" t="s">
        <v>35</v>
      </c>
      <c r="C19" s="150"/>
      <c r="D19" s="277" t="s">
        <v>36</v>
      </c>
      <c r="E19" s="278"/>
      <c r="F19" s="278"/>
      <c r="G19" s="279"/>
      <c r="H19" s="151" t="s">
        <v>2</v>
      </c>
      <c r="I19" s="151" t="s">
        <v>3</v>
      </c>
      <c r="J19" s="152" t="s">
        <v>4</v>
      </c>
      <c r="K19" s="58"/>
      <c r="L19" s="58"/>
    </row>
    <row r="20" spans="1:12" ht="78" customHeight="1" thickTop="1">
      <c r="A20" s="116">
        <v>1</v>
      </c>
      <c r="B20" s="280" t="s">
        <v>96</v>
      </c>
      <c r="C20" s="281"/>
      <c r="D20" s="282" t="s">
        <v>37</v>
      </c>
      <c r="E20" s="283"/>
      <c r="F20" s="283"/>
      <c r="G20" s="284"/>
      <c r="H20" s="146"/>
      <c r="I20" s="146"/>
      <c r="J20" s="147"/>
    </row>
    <row r="21" spans="1:12" ht="312.75" customHeight="1">
      <c r="A21" s="46">
        <v>2</v>
      </c>
      <c r="B21" s="291" t="s">
        <v>97</v>
      </c>
      <c r="C21" s="292"/>
      <c r="D21" s="293" t="s">
        <v>98</v>
      </c>
      <c r="E21" s="294"/>
      <c r="F21" s="294"/>
      <c r="G21" s="295"/>
      <c r="H21" s="138"/>
      <c r="I21" s="138"/>
      <c r="J21" s="48"/>
    </row>
    <row r="22" spans="1:12" ht="64.5" customHeight="1">
      <c r="A22" s="46">
        <v>3</v>
      </c>
      <c r="B22" s="291" t="s">
        <v>99</v>
      </c>
      <c r="C22" s="292"/>
      <c r="D22" s="293" t="s">
        <v>82</v>
      </c>
      <c r="E22" s="294"/>
      <c r="F22" s="294"/>
      <c r="G22" s="295"/>
      <c r="H22" s="138"/>
      <c r="I22" s="138"/>
      <c r="J22" s="48"/>
    </row>
    <row r="23" spans="1:12" ht="243.75" customHeight="1">
      <c r="A23" s="46">
        <v>4</v>
      </c>
      <c r="B23" s="291" t="s">
        <v>38</v>
      </c>
      <c r="C23" s="292"/>
      <c r="D23" s="293" t="s">
        <v>100</v>
      </c>
      <c r="E23" s="294"/>
      <c r="F23" s="294"/>
      <c r="G23" s="295"/>
      <c r="H23" s="138"/>
      <c r="I23" s="138"/>
      <c r="J23" s="48"/>
    </row>
    <row r="24" spans="1:12" ht="261.75" customHeight="1">
      <c r="A24" s="46">
        <v>5</v>
      </c>
      <c r="B24" s="291" t="s">
        <v>39</v>
      </c>
      <c r="C24" s="292"/>
      <c r="D24" s="293" t="s">
        <v>101</v>
      </c>
      <c r="E24" s="294"/>
      <c r="F24" s="294"/>
      <c r="G24" s="295"/>
      <c r="H24" s="138"/>
      <c r="I24" s="138"/>
      <c r="J24" s="48"/>
    </row>
    <row r="25" spans="1:12" ht="115.5" customHeight="1">
      <c r="A25" s="46">
        <v>6</v>
      </c>
      <c r="B25" s="291" t="s">
        <v>102</v>
      </c>
      <c r="C25" s="292"/>
      <c r="D25" s="293" t="s">
        <v>103</v>
      </c>
      <c r="E25" s="294"/>
      <c r="F25" s="294"/>
      <c r="G25" s="295"/>
      <c r="H25" s="138"/>
      <c r="I25" s="138"/>
      <c r="J25" s="48"/>
    </row>
    <row r="26" spans="1:12" ht="145.5" customHeight="1">
      <c r="A26" s="46">
        <v>7</v>
      </c>
      <c r="B26" s="291" t="s">
        <v>40</v>
      </c>
      <c r="C26" s="292"/>
      <c r="D26" s="293" t="s">
        <v>104</v>
      </c>
      <c r="E26" s="294"/>
      <c r="F26" s="294"/>
      <c r="G26" s="295"/>
      <c r="H26" s="138"/>
      <c r="I26" s="138"/>
      <c r="J26" s="48"/>
    </row>
    <row r="27" spans="1:12" ht="112.5" customHeight="1">
      <c r="A27" s="46">
        <v>8</v>
      </c>
      <c r="B27" s="291" t="s">
        <v>105</v>
      </c>
      <c r="C27" s="292"/>
      <c r="D27" s="293" t="s">
        <v>83</v>
      </c>
      <c r="E27" s="294"/>
      <c r="F27" s="294"/>
      <c r="G27" s="295"/>
      <c r="H27" s="138"/>
      <c r="I27" s="138"/>
      <c r="J27" s="48"/>
    </row>
    <row r="28" spans="1:12" ht="92.25" customHeight="1" thickBot="1">
      <c r="A28" s="56">
        <v>9</v>
      </c>
      <c r="B28" s="306" t="s">
        <v>41</v>
      </c>
      <c r="C28" s="307"/>
      <c r="D28" s="308" t="s">
        <v>106</v>
      </c>
      <c r="E28" s="309"/>
      <c r="F28" s="309"/>
      <c r="G28" s="310"/>
      <c r="H28" s="216"/>
      <c r="I28" s="216"/>
      <c r="J28" s="145"/>
    </row>
    <row r="29" spans="1:12" ht="92.25" customHeight="1" thickTop="1">
      <c r="A29" s="52"/>
      <c r="B29" s="143"/>
      <c r="C29" s="143"/>
      <c r="D29" s="139"/>
      <c r="E29" s="139"/>
      <c r="F29" s="139"/>
      <c r="G29" s="139"/>
      <c r="H29" s="54"/>
      <c r="I29" s="54"/>
      <c r="J29" s="54"/>
    </row>
    <row r="30" spans="1:12" ht="46.5" customHeight="1" thickBot="1">
      <c r="A30" s="52"/>
      <c r="B30" s="197" t="s">
        <v>64</v>
      </c>
      <c r="C30" s="143">
        <f>C13</f>
        <v>0</v>
      </c>
      <c r="D30" s="139"/>
      <c r="E30" s="139"/>
      <c r="F30" s="139"/>
      <c r="G30" s="139"/>
      <c r="H30" s="54"/>
      <c r="I30" s="54"/>
      <c r="J30" s="54"/>
      <c r="K30" s="2"/>
    </row>
    <row r="31" spans="1:12" ht="82.5" customHeight="1" thickTop="1">
      <c r="A31" s="141"/>
      <c r="B31" s="311" t="s">
        <v>42</v>
      </c>
      <c r="C31" s="312"/>
      <c r="D31" s="312"/>
      <c r="E31" s="312"/>
      <c r="F31" s="312"/>
      <c r="G31" s="312"/>
      <c r="H31" s="312"/>
      <c r="I31" s="312"/>
      <c r="J31" s="313"/>
    </row>
    <row r="32" spans="1:12" ht="36.75" customHeight="1" thickBot="1">
      <c r="A32" s="142"/>
      <c r="B32" s="314" t="s">
        <v>43</v>
      </c>
      <c r="C32" s="315"/>
      <c r="D32" s="315"/>
      <c r="E32" s="315"/>
      <c r="F32" s="315"/>
      <c r="G32" s="315"/>
      <c r="H32" s="315"/>
      <c r="I32" s="315"/>
      <c r="J32" s="316"/>
    </row>
    <row r="33" spans="1:11" s="17" customFormat="1" ht="79.5" customHeight="1" thickTop="1" thickBot="1">
      <c r="A33" s="153" t="s">
        <v>10</v>
      </c>
      <c r="B33" s="296" t="s">
        <v>35</v>
      </c>
      <c r="C33" s="297"/>
      <c r="D33" s="277" t="s">
        <v>36</v>
      </c>
      <c r="E33" s="278"/>
      <c r="F33" s="278"/>
      <c r="G33" s="279"/>
      <c r="H33" s="151" t="s">
        <v>2</v>
      </c>
      <c r="I33" s="151" t="s">
        <v>3</v>
      </c>
      <c r="J33" s="152" t="s">
        <v>4</v>
      </c>
      <c r="K33" s="36"/>
    </row>
    <row r="34" spans="1:11" s="36" customFormat="1" ht="234" customHeight="1" thickTop="1">
      <c r="A34" s="220" t="s">
        <v>5</v>
      </c>
      <c r="B34" s="317" t="s">
        <v>113</v>
      </c>
      <c r="C34" s="318"/>
      <c r="D34" s="298" t="s">
        <v>114</v>
      </c>
      <c r="E34" s="299"/>
      <c r="F34" s="299"/>
      <c r="G34" s="300"/>
      <c r="H34" s="218"/>
      <c r="I34" s="218"/>
      <c r="J34" s="219"/>
    </row>
    <row r="35" spans="1:11" s="36" customFormat="1" ht="299.25" customHeight="1">
      <c r="A35" s="359" t="s">
        <v>6</v>
      </c>
      <c r="B35" s="304" t="s">
        <v>115</v>
      </c>
      <c r="C35" s="305"/>
      <c r="D35" s="301" t="s">
        <v>116</v>
      </c>
      <c r="E35" s="302"/>
      <c r="F35" s="302"/>
      <c r="G35" s="303"/>
      <c r="H35" s="361"/>
      <c r="I35" s="361"/>
      <c r="J35" s="363"/>
    </row>
    <row r="36" spans="1:11" s="36" customFormat="1" ht="233.25" customHeight="1">
      <c r="A36" s="360"/>
      <c r="B36" s="280"/>
      <c r="C36" s="281"/>
      <c r="D36" s="282"/>
      <c r="E36" s="283"/>
      <c r="F36" s="283"/>
      <c r="G36" s="284"/>
      <c r="H36" s="362"/>
      <c r="I36" s="362"/>
      <c r="J36" s="364"/>
    </row>
    <row r="37" spans="1:11" s="36" customFormat="1" ht="169.5" customHeight="1">
      <c r="A37" s="49" t="s">
        <v>7</v>
      </c>
      <c r="B37" s="229" t="s">
        <v>117</v>
      </c>
      <c r="C37" s="230"/>
      <c r="D37" s="231" t="s">
        <v>118</v>
      </c>
      <c r="E37" s="232"/>
      <c r="F37" s="232"/>
      <c r="G37" s="233"/>
      <c r="H37" s="50"/>
      <c r="I37" s="50"/>
      <c r="J37" s="51"/>
    </row>
    <row r="38" spans="1:11" s="36" customFormat="1" ht="132.75" customHeight="1">
      <c r="A38" s="49" t="s">
        <v>8</v>
      </c>
      <c r="B38" s="229" t="s">
        <v>119</v>
      </c>
      <c r="C38" s="230"/>
      <c r="D38" s="231" t="s">
        <v>120</v>
      </c>
      <c r="E38" s="232"/>
      <c r="F38" s="232"/>
      <c r="G38" s="233"/>
      <c r="H38" s="50"/>
      <c r="I38" s="50"/>
      <c r="J38" s="51"/>
    </row>
    <row r="39" spans="1:11" ht="57.75" hidden="1" customHeight="1" thickBot="1">
      <c r="A39" s="52"/>
      <c r="B39" s="53"/>
      <c r="C39" s="53"/>
      <c r="D39" s="53"/>
      <c r="E39" s="53"/>
      <c r="F39" s="53"/>
      <c r="G39" s="53"/>
      <c r="H39" s="54"/>
      <c r="I39" s="54"/>
      <c r="J39" s="154"/>
    </row>
    <row r="40" spans="1:11" ht="30.75" customHeight="1" thickBot="1">
      <c r="A40" s="52"/>
      <c r="B40" s="53"/>
      <c r="C40" s="53"/>
      <c r="D40" s="53"/>
      <c r="E40" s="53"/>
      <c r="F40" s="53"/>
      <c r="G40" s="53"/>
      <c r="H40" s="54"/>
      <c r="I40" s="54"/>
      <c r="J40" s="161"/>
      <c r="K40" s="2"/>
    </row>
    <row r="41" spans="1:11" ht="39.75" customHeight="1" thickTop="1">
      <c r="A41" s="162" t="s">
        <v>10</v>
      </c>
      <c r="B41" s="257" t="s">
        <v>93</v>
      </c>
      <c r="C41" s="257"/>
      <c r="D41" s="257"/>
      <c r="E41" s="257"/>
      <c r="F41" s="257"/>
      <c r="G41" s="257"/>
      <c r="H41" s="256" t="s">
        <v>17</v>
      </c>
      <c r="I41" s="256"/>
      <c r="J41" s="163" t="s">
        <v>18</v>
      </c>
    </row>
    <row r="42" spans="1:11" ht="57.75" customHeight="1" thickBot="1">
      <c r="A42" s="56" t="s">
        <v>5</v>
      </c>
      <c r="B42" s="258" t="s">
        <v>92</v>
      </c>
      <c r="C42" s="258"/>
      <c r="D42" s="258"/>
      <c r="E42" s="258"/>
      <c r="F42" s="258"/>
      <c r="G42" s="258"/>
      <c r="H42" s="259"/>
      <c r="I42" s="259"/>
      <c r="J42" s="145"/>
    </row>
    <row r="43" spans="1:11" ht="38.25" customHeight="1" thickTop="1" thickBot="1">
      <c r="A43" s="155"/>
      <c r="B43" s="140"/>
      <c r="C43" s="139"/>
      <c r="D43" s="139"/>
      <c r="E43" s="139"/>
      <c r="F43" s="139"/>
      <c r="G43" s="139"/>
      <c r="H43" s="54"/>
      <c r="I43" s="54"/>
      <c r="J43" s="54"/>
    </row>
    <row r="44" spans="1:11" ht="42" customHeight="1" thickTop="1" thickBot="1">
      <c r="A44" s="195" t="s">
        <v>10</v>
      </c>
      <c r="B44" s="235" t="s">
        <v>16</v>
      </c>
      <c r="C44" s="236"/>
      <c r="D44" s="236"/>
      <c r="E44" s="236"/>
      <c r="F44" s="236"/>
      <c r="G44" s="237"/>
      <c r="H44" s="321" t="s">
        <v>17</v>
      </c>
      <c r="I44" s="265"/>
      <c r="J44" s="202" t="s">
        <v>18</v>
      </c>
    </row>
    <row r="45" spans="1:11" ht="48" customHeight="1" thickTop="1">
      <c r="A45" s="141" t="s">
        <v>5</v>
      </c>
      <c r="B45" s="238" t="s">
        <v>45</v>
      </c>
      <c r="C45" s="238"/>
      <c r="D45" s="238"/>
      <c r="E45" s="238"/>
      <c r="F45" s="238"/>
      <c r="G45" s="238"/>
      <c r="H45" s="239"/>
      <c r="I45" s="240"/>
      <c r="J45" s="203"/>
    </row>
    <row r="46" spans="1:11" ht="48" customHeight="1">
      <c r="A46" s="46" t="s">
        <v>6</v>
      </c>
      <c r="B46" s="260" t="s">
        <v>85</v>
      </c>
      <c r="C46" s="260"/>
      <c r="D46" s="260"/>
      <c r="E46" s="260"/>
      <c r="F46" s="260"/>
      <c r="G46" s="260"/>
      <c r="H46" s="261"/>
      <c r="I46" s="261"/>
      <c r="J46" s="199"/>
      <c r="K46" s="2"/>
    </row>
    <row r="47" spans="1:11" ht="48" customHeight="1" thickBot="1">
      <c r="A47" s="56" t="s">
        <v>7</v>
      </c>
      <c r="B47" s="369" t="s">
        <v>86</v>
      </c>
      <c r="C47" s="369"/>
      <c r="D47" s="369"/>
      <c r="E47" s="369"/>
      <c r="F47" s="369"/>
      <c r="G47" s="369"/>
      <c r="H47" s="370"/>
      <c r="I47" s="370"/>
      <c r="J47" s="200"/>
      <c r="K47" s="2"/>
    </row>
    <row r="48" spans="1:11" ht="117" customHeight="1" thickTop="1">
      <c r="A48" s="157"/>
      <c r="B48" s="158" t="s">
        <v>24</v>
      </c>
      <c r="C48" s="159"/>
      <c r="D48" s="160"/>
      <c r="E48" s="160"/>
      <c r="F48" s="251"/>
      <c r="G48" s="252"/>
      <c r="H48" s="253" t="s">
        <v>28</v>
      </c>
      <c r="I48" s="253"/>
      <c r="J48" s="254"/>
    </row>
    <row r="49" spans="1:11" s="35" customFormat="1" ht="69" customHeight="1">
      <c r="A49" s="42"/>
      <c r="B49" s="39" t="str">
        <f>B13</f>
        <v>Numer ewidencyjny wniosku:</v>
      </c>
      <c r="C49" s="134">
        <f>C13</f>
        <v>0</v>
      </c>
      <c r="D49" s="255"/>
      <c r="E49" s="255"/>
      <c r="F49" s="43"/>
      <c r="G49" s="44"/>
      <c r="H49" s="44"/>
      <c r="I49" s="44"/>
      <c r="J49" s="44"/>
    </row>
    <row r="50" spans="1:11" ht="70.5" customHeight="1">
      <c r="A50" s="234" t="s">
        <v>58</v>
      </c>
      <c r="B50" s="234"/>
      <c r="C50" s="234"/>
      <c r="D50" s="234"/>
      <c r="E50" s="234"/>
      <c r="F50" s="234"/>
      <c r="G50" s="234"/>
      <c r="H50" s="234"/>
      <c r="I50" s="234"/>
      <c r="J50" s="234"/>
    </row>
    <row r="51" spans="1:11" ht="408.95" customHeight="1">
      <c r="D51" s="3"/>
    </row>
    <row r="52" spans="1:11" ht="409.5" customHeight="1">
      <c r="D52" s="3"/>
      <c r="F52" s="325"/>
      <c r="G52" s="326"/>
      <c r="H52" s="213"/>
      <c r="I52" s="213"/>
    </row>
    <row r="53" spans="1:11" ht="325.5" customHeight="1">
      <c r="B53" s="22"/>
      <c r="C53" s="22"/>
      <c r="D53" s="59"/>
      <c r="E53" s="22"/>
      <c r="F53" s="214"/>
      <c r="G53" s="215"/>
      <c r="H53" s="215"/>
      <c r="I53" s="215"/>
      <c r="J53" s="26"/>
    </row>
    <row r="54" spans="1:11" s="13" customFormat="1" ht="54.75" customHeight="1">
      <c r="A54" s="20"/>
      <c r="B54" s="37"/>
      <c r="C54" s="327" t="s">
        <v>54</v>
      </c>
      <c r="D54" s="327"/>
      <c r="E54" s="327"/>
      <c r="F54" s="327"/>
      <c r="G54" s="327"/>
      <c r="H54" s="60"/>
      <c r="I54" s="60"/>
      <c r="J54" s="32"/>
    </row>
    <row r="55" spans="1:11" ht="133.5" customHeight="1">
      <c r="B55" s="57" t="s">
        <v>24</v>
      </c>
      <c r="C55" s="212"/>
      <c r="D55" s="59"/>
      <c r="E55" s="22"/>
      <c r="F55" s="328"/>
      <c r="G55" s="329"/>
      <c r="H55" s="254" t="s">
        <v>27</v>
      </c>
      <c r="I55" s="254"/>
      <c r="J55" s="254"/>
      <c r="K55" s="6"/>
    </row>
    <row r="56" spans="1:11" s="35" customFormat="1" ht="81" customHeight="1">
      <c r="A56" s="12"/>
      <c r="B56" s="39" t="str">
        <f>B13</f>
        <v>Numer ewidencyjny wniosku:</v>
      </c>
      <c r="C56" s="164">
        <f>C13</f>
        <v>0</v>
      </c>
      <c r="D56" s="330"/>
      <c r="E56" s="330"/>
      <c r="F56" s="11"/>
    </row>
    <row r="57" spans="1:11" ht="81" customHeight="1">
      <c r="B57" s="61"/>
      <c r="C57" s="331" t="s">
        <v>55</v>
      </c>
      <c r="D57" s="331"/>
      <c r="E57" s="331"/>
      <c r="F57" s="331"/>
      <c r="G57" s="331"/>
      <c r="H57" s="332"/>
      <c r="I57" s="332"/>
      <c r="J57" s="332"/>
    </row>
    <row r="58" spans="1:11" ht="57.75" customHeight="1">
      <c r="B58" s="262" t="s">
        <v>46</v>
      </c>
      <c r="C58" s="262"/>
      <c r="D58" s="262"/>
      <c r="E58" s="262"/>
      <c r="F58" s="262"/>
      <c r="G58" s="262"/>
      <c r="H58" s="262"/>
      <c r="I58" s="262"/>
      <c r="J58" s="262"/>
    </row>
    <row r="59" spans="1:11" ht="54.75" customHeight="1" thickBot="1">
      <c r="B59" s="63"/>
      <c r="C59" s="42"/>
      <c r="D59" s="62"/>
      <c r="E59" s="22"/>
      <c r="F59" s="22"/>
      <c r="G59" s="26"/>
      <c r="H59" s="26"/>
      <c r="I59" s="26"/>
      <c r="J59" s="26"/>
    </row>
    <row r="60" spans="1:11" ht="72.75" customHeight="1" thickTop="1">
      <c r="A60" s="263" t="s">
        <v>10</v>
      </c>
      <c r="B60" s="265" t="s">
        <v>11</v>
      </c>
      <c r="C60" s="265"/>
      <c r="D60" s="267" t="s">
        <v>13</v>
      </c>
      <c r="E60" s="267" t="s">
        <v>12</v>
      </c>
      <c r="F60" s="267" t="s">
        <v>25</v>
      </c>
      <c r="G60" s="319" t="s">
        <v>22</v>
      </c>
      <c r="H60" s="320"/>
      <c r="I60" s="321" t="s">
        <v>34</v>
      </c>
      <c r="J60" s="322"/>
    </row>
    <row r="61" spans="1:11" s="4" customFormat="1" ht="115.5" customHeight="1" thickBot="1">
      <c r="A61" s="264"/>
      <c r="B61" s="266"/>
      <c r="C61" s="266"/>
      <c r="D61" s="268"/>
      <c r="E61" s="268"/>
      <c r="F61" s="268"/>
      <c r="G61" s="64" t="s">
        <v>26</v>
      </c>
      <c r="H61" s="65" t="s">
        <v>19</v>
      </c>
      <c r="I61" s="323"/>
      <c r="J61" s="324"/>
    </row>
    <row r="62" spans="1:11" ht="116.25" customHeight="1" thickTop="1">
      <c r="A62" s="114" t="s">
        <v>5</v>
      </c>
      <c r="B62" s="374" t="s">
        <v>121</v>
      </c>
      <c r="C62" s="375"/>
      <c r="D62" s="66" t="s">
        <v>123</v>
      </c>
      <c r="E62" s="67">
        <v>5</v>
      </c>
      <c r="F62" s="68">
        <v>15</v>
      </c>
      <c r="G62" s="69"/>
      <c r="H62" s="72">
        <f>IF((G62&lt;=3),E62*G62,"bład")</f>
        <v>0</v>
      </c>
      <c r="I62" s="376"/>
      <c r="J62" s="377"/>
    </row>
    <row r="63" spans="1:11" ht="127.5" customHeight="1">
      <c r="A63" s="114" t="s">
        <v>6</v>
      </c>
      <c r="B63" s="378" t="s">
        <v>124</v>
      </c>
      <c r="C63" s="230"/>
      <c r="D63" s="66" t="s">
        <v>125</v>
      </c>
      <c r="E63" s="70">
        <v>3</v>
      </c>
      <c r="F63" s="71">
        <v>12</v>
      </c>
      <c r="G63" s="136"/>
      <c r="H63" s="136">
        <f>IF((G63&lt;=4),E63*G63,"bład")</f>
        <v>0</v>
      </c>
      <c r="I63" s="379"/>
      <c r="J63" s="380"/>
    </row>
    <row r="64" spans="1:11" ht="123.75" customHeight="1">
      <c r="A64" s="114" t="s">
        <v>7</v>
      </c>
      <c r="B64" s="378" t="s">
        <v>127</v>
      </c>
      <c r="C64" s="230"/>
      <c r="D64" s="66" t="s">
        <v>109</v>
      </c>
      <c r="E64" s="70">
        <v>3</v>
      </c>
      <c r="F64" s="71">
        <v>15</v>
      </c>
      <c r="G64" s="136"/>
      <c r="H64" s="136">
        <f>IF((G64&lt;=3),E64*G64,"bład")</f>
        <v>0</v>
      </c>
      <c r="I64" s="381"/>
      <c r="J64" s="382"/>
    </row>
    <row r="65" spans="1:11" ht="82.5" customHeight="1">
      <c r="A65" s="114" t="s">
        <v>8</v>
      </c>
      <c r="B65" s="371" t="s">
        <v>129</v>
      </c>
      <c r="C65" s="292"/>
      <c r="D65" s="66" t="s">
        <v>109</v>
      </c>
      <c r="E65" s="70">
        <v>2</v>
      </c>
      <c r="F65" s="73">
        <v>10</v>
      </c>
      <c r="G65" s="136"/>
      <c r="H65" s="136">
        <f>IF((G65&lt;=4),E65*G65,"bład")</f>
        <v>0</v>
      </c>
      <c r="I65" s="372"/>
      <c r="J65" s="373"/>
    </row>
    <row r="66" spans="1:11" ht="82.5" customHeight="1">
      <c r="A66" s="114" t="s">
        <v>9</v>
      </c>
      <c r="B66" s="371" t="s">
        <v>130</v>
      </c>
      <c r="C66" s="292"/>
      <c r="D66" s="66" t="s">
        <v>131</v>
      </c>
      <c r="E66" s="70">
        <v>2</v>
      </c>
      <c r="F66" s="73">
        <v>8</v>
      </c>
      <c r="G66" s="136"/>
      <c r="H66" s="136">
        <f t="shared" ref="H66:H69" si="0">IF((G66&lt;=2),E66*G66,"bład")</f>
        <v>0</v>
      </c>
      <c r="I66" s="372"/>
      <c r="J66" s="373"/>
    </row>
    <row r="67" spans="1:11" ht="85.5" customHeight="1">
      <c r="A67" s="114" t="s">
        <v>51</v>
      </c>
      <c r="B67" s="336" t="s">
        <v>135</v>
      </c>
      <c r="C67" s="337"/>
      <c r="D67" s="66" t="s">
        <v>107</v>
      </c>
      <c r="E67" s="70">
        <v>3</v>
      </c>
      <c r="F67" s="71">
        <v>9</v>
      </c>
      <c r="G67" s="136"/>
      <c r="H67" s="136">
        <f t="shared" si="0"/>
        <v>0</v>
      </c>
      <c r="I67" s="372"/>
      <c r="J67" s="373"/>
    </row>
    <row r="68" spans="1:11" ht="85.5" customHeight="1">
      <c r="A68" s="114" t="s">
        <v>52</v>
      </c>
      <c r="B68" s="336" t="s">
        <v>137</v>
      </c>
      <c r="C68" s="337"/>
      <c r="D68" s="66" t="s">
        <v>144</v>
      </c>
      <c r="E68" s="70">
        <v>4</v>
      </c>
      <c r="F68" s="71">
        <v>8</v>
      </c>
      <c r="G68" s="136"/>
      <c r="H68" s="136">
        <f t="shared" si="0"/>
        <v>0</v>
      </c>
      <c r="I68" s="338"/>
      <c r="J68" s="339"/>
      <c r="K68" s="156"/>
    </row>
    <row r="69" spans="1:11" ht="85.5" customHeight="1" thickBot="1">
      <c r="A69" s="114" t="s">
        <v>84</v>
      </c>
      <c r="B69" s="336" t="s">
        <v>138</v>
      </c>
      <c r="C69" s="337"/>
      <c r="D69" s="66" t="s">
        <v>131</v>
      </c>
      <c r="E69" s="70">
        <v>1</v>
      </c>
      <c r="F69" s="71">
        <v>4</v>
      </c>
      <c r="G69" s="136"/>
      <c r="H69" s="136">
        <f t="shared" si="0"/>
        <v>0</v>
      </c>
      <c r="I69" s="338"/>
      <c r="J69" s="339"/>
      <c r="K69" s="156"/>
    </row>
    <row r="70" spans="1:11" ht="105" customHeight="1" thickTop="1" thickBot="1">
      <c r="A70" s="115"/>
      <c r="B70" s="355" t="s">
        <v>14</v>
      </c>
      <c r="C70" s="356"/>
      <c r="D70" s="74"/>
      <c r="E70" s="74"/>
      <c r="F70" s="75">
        <f>SUM(F62:F69)</f>
        <v>81</v>
      </c>
      <c r="G70" s="74"/>
      <c r="H70" s="113">
        <f>SUM(H62:H69)</f>
        <v>0</v>
      </c>
      <c r="I70" s="357"/>
      <c r="J70" s="358"/>
    </row>
    <row r="71" spans="1:11" ht="151.5" customHeight="1" thickTop="1">
      <c r="A71" s="52"/>
      <c r="B71" s="57" t="s">
        <v>24</v>
      </c>
      <c r="C71" s="76"/>
      <c r="D71" s="76"/>
      <c r="E71" s="76"/>
      <c r="F71" s="77"/>
      <c r="G71" s="76"/>
      <c r="H71" s="365" t="s">
        <v>27</v>
      </c>
      <c r="I71" s="365"/>
      <c r="J71" s="365"/>
    </row>
    <row r="72" spans="1:11" s="35" customFormat="1" ht="79.5" customHeight="1">
      <c r="A72" s="12"/>
      <c r="B72" s="39" t="str">
        <f>B13</f>
        <v>Numer ewidencyjny wniosku:</v>
      </c>
      <c r="C72" s="134">
        <f>C13</f>
        <v>0</v>
      </c>
      <c r="D72" s="255"/>
      <c r="E72" s="255"/>
      <c r="F72" s="43"/>
      <c r="G72" s="44"/>
      <c r="H72" s="44"/>
      <c r="I72" s="44"/>
      <c r="J72" s="44"/>
      <c r="K72" s="44"/>
    </row>
    <row r="73" spans="1:11" s="122" customFormat="1" ht="85.5" customHeight="1">
      <c r="A73" s="21"/>
      <c r="B73" s="234" t="s">
        <v>33</v>
      </c>
      <c r="C73" s="234"/>
      <c r="D73" s="234"/>
      <c r="E73" s="234"/>
      <c r="F73" s="234"/>
      <c r="G73" s="234"/>
      <c r="H73" s="234"/>
      <c r="I73" s="234"/>
      <c r="J73" s="234"/>
      <c r="K73" s="234"/>
    </row>
    <row r="74" spans="1:11" s="122" customFormat="1" ht="66" customHeight="1">
      <c r="A74" s="21"/>
      <c r="B74" s="9"/>
      <c r="C74" s="7"/>
      <c r="D74" s="7"/>
      <c r="E74" s="8"/>
      <c r="F74" s="8"/>
      <c r="G74" s="8"/>
      <c r="H74" s="8"/>
      <c r="I74" s="8"/>
      <c r="J74" s="8"/>
    </row>
    <row r="75" spans="1:11" s="122" customFormat="1" ht="409.5" customHeight="1">
      <c r="A75" s="20"/>
      <c r="B75" s="5"/>
      <c r="C75" s="5"/>
      <c r="D75" s="5"/>
      <c r="G75"/>
      <c r="H75"/>
      <c r="I75"/>
    </row>
    <row r="76" spans="1:11" ht="359.25" customHeight="1">
      <c r="D76" s="1"/>
    </row>
    <row r="77" spans="1:11" ht="284.25" customHeight="1">
      <c r="D77" s="1"/>
    </row>
    <row r="78" spans="1:11" s="35" customFormat="1" ht="92.25" customHeight="1">
      <c r="A78" s="366" t="s">
        <v>20</v>
      </c>
      <c r="B78" s="367"/>
      <c r="C78" s="78"/>
      <c r="D78" s="212" t="s">
        <v>21</v>
      </c>
      <c r="E78" s="368"/>
      <c r="F78" s="368"/>
      <c r="G78" s="368"/>
      <c r="H78" s="368"/>
      <c r="I78" s="368"/>
      <c r="J78" s="86" t="s">
        <v>31</v>
      </c>
      <c r="K78" s="44"/>
    </row>
    <row r="79" spans="1:11" s="35" customFormat="1" ht="105.75" customHeight="1">
      <c r="A79" s="87" t="s">
        <v>24</v>
      </c>
      <c r="B79" s="79"/>
      <c r="C79" s="88"/>
      <c r="D79" s="212"/>
      <c r="E79" s="212"/>
      <c r="F79" s="212"/>
      <c r="G79" s="212"/>
      <c r="H79" s="212"/>
      <c r="I79" s="212"/>
      <c r="J79" s="89" t="s">
        <v>59</v>
      </c>
      <c r="K79" s="44"/>
    </row>
    <row r="80" spans="1:11" s="35" customFormat="1" ht="105.75" customHeight="1">
      <c r="A80" s="87"/>
      <c r="B80" s="79"/>
      <c r="C80" s="88"/>
      <c r="D80" s="212"/>
      <c r="E80" s="212"/>
      <c r="F80" s="212"/>
      <c r="G80" s="212"/>
      <c r="H80" s="212"/>
      <c r="I80" s="212"/>
      <c r="J80" s="89"/>
      <c r="K80" s="44"/>
    </row>
    <row r="81" spans="1:11" s="35" customFormat="1" ht="46.5" customHeight="1" thickBot="1">
      <c r="A81" s="87"/>
      <c r="B81" s="194" t="str">
        <f>B72</f>
        <v>Numer ewidencyjny wniosku:</v>
      </c>
      <c r="C81" s="88">
        <f>C72</f>
        <v>0</v>
      </c>
      <c r="D81" s="212"/>
      <c r="E81" s="212"/>
      <c r="F81" s="212"/>
      <c r="G81" s="212"/>
      <c r="H81" s="212"/>
      <c r="I81" s="212"/>
      <c r="J81" s="89"/>
      <c r="K81" s="44"/>
    </row>
    <row r="82" spans="1:11" s="35" customFormat="1" ht="74.25" customHeight="1" thickTop="1" thickBot="1">
      <c r="A82" s="333" t="s">
        <v>57</v>
      </c>
      <c r="B82" s="334"/>
      <c r="C82" s="334"/>
      <c r="D82" s="334"/>
      <c r="E82" s="334"/>
      <c r="F82" s="334"/>
      <c r="G82" s="334"/>
      <c r="H82" s="334"/>
      <c r="I82" s="334"/>
      <c r="J82" s="335"/>
    </row>
    <row r="83" spans="1:11" s="10" customFormat="1" ht="78" customHeight="1" thickTop="1">
      <c r="A83" s="55" t="s">
        <v>10</v>
      </c>
      <c r="B83" s="80" t="s">
        <v>91</v>
      </c>
      <c r="C83" s="344" t="s">
        <v>36</v>
      </c>
      <c r="D83" s="345"/>
      <c r="E83" s="345"/>
      <c r="F83" s="345"/>
      <c r="G83" s="345"/>
      <c r="H83" s="345"/>
      <c r="I83" s="345"/>
      <c r="J83" s="346"/>
    </row>
    <row r="84" spans="1:11" s="35" customFormat="1" ht="211.5" customHeight="1">
      <c r="A84" s="198">
        <v>1</v>
      </c>
      <c r="B84" s="227" t="s">
        <v>121</v>
      </c>
      <c r="C84" s="241" t="s">
        <v>122</v>
      </c>
      <c r="D84" s="242"/>
      <c r="E84" s="242"/>
      <c r="F84" s="242"/>
      <c r="G84" s="242"/>
      <c r="H84" s="242"/>
      <c r="I84" s="242"/>
      <c r="J84" s="243"/>
    </row>
    <row r="85" spans="1:11" s="10" customFormat="1" ht="248.25" customHeight="1">
      <c r="A85" s="226" t="s">
        <v>6</v>
      </c>
      <c r="B85" s="221" t="s">
        <v>124</v>
      </c>
      <c r="C85" s="347" t="s">
        <v>126</v>
      </c>
      <c r="D85" s="348"/>
      <c r="E85" s="348"/>
      <c r="F85" s="348"/>
      <c r="G85" s="348"/>
      <c r="H85" s="348"/>
      <c r="I85" s="348"/>
      <c r="J85" s="349"/>
    </row>
    <row r="86" spans="1:11" s="10" customFormat="1" ht="152.25" customHeight="1">
      <c r="A86" s="225" t="s">
        <v>7</v>
      </c>
      <c r="B86" s="222" t="s">
        <v>127</v>
      </c>
      <c r="C86" s="350" t="s">
        <v>128</v>
      </c>
      <c r="D86" s="351"/>
      <c r="E86" s="351"/>
      <c r="F86" s="351"/>
      <c r="G86" s="351"/>
      <c r="H86" s="351"/>
      <c r="I86" s="351"/>
      <c r="J86" s="352"/>
    </row>
    <row r="87" spans="1:11" ht="138" customHeight="1">
      <c r="A87" s="225" t="s">
        <v>8</v>
      </c>
      <c r="B87" s="222" t="s">
        <v>133</v>
      </c>
      <c r="C87" s="347" t="s">
        <v>132</v>
      </c>
      <c r="D87" s="353"/>
      <c r="E87" s="353"/>
      <c r="F87" s="353"/>
      <c r="G87" s="353"/>
      <c r="H87" s="353"/>
      <c r="I87" s="353"/>
      <c r="J87" s="354"/>
    </row>
    <row r="88" spans="1:11" ht="285.75" customHeight="1">
      <c r="A88" s="225" t="s">
        <v>9</v>
      </c>
      <c r="B88" s="223" t="s">
        <v>130</v>
      </c>
      <c r="C88" s="241" t="s">
        <v>134</v>
      </c>
      <c r="D88" s="340"/>
      <c r="E88" s="340"/>
      <c r="F88" s="340"/>
      <c r="G88" s="340"/>
      <c r="H88" s="340"/>
      <c r="I88" s="340"/>
      <c r="J88" s="341"/>
    </row>
    <row r="89" spans="1:11" ht="119.25" customHeight="1">
      <c r="A89" s="198" t="s">
        <v>51</v>
      </c>
      <c r="B89" s="224" t="s">
        <v>135</v>
      </c>
      <c r="C89" s="342" t="s">
        <v>136</v>
      </c>
      <c r="D89" s="342"/>
      <c r="E89" s="342"/>
      <c r="F89" s="342"/>
      <c r="G89" s="342"/>
      <c r="H89" s="342"/>
      <c r="I89" s="342"/>
      <c r="J89" s="343"/>
    </row>
    <row r="90" spans="1:11" ht="110.25" customHeight="1">
      <c r="A90" s="225" t="s">
        <v>52</v>
      </c>
      <c r="B90" s="227" t="s">
        <v>137</v>
      </c>
      <c r="C90" s="241" t="s">
        <v>140</v>
      </c>
      <c r="D90" s="242"/>
      <c r="E90" s="242"/>
      <c r="F90" s="242"/>
      <c r="G90" s="242"/>
      <c r="H90" s="242"/>
      <c r="I90" s="242"/>
      <c r="J90" s="243"/>
    </row>
    <row r="91" spans="1:11" ht="147.75" customHeight="1">
      <c r="A91" s="244" t="s">
        <v>84</v>
      </c>
      <c r="B91" s="246" t="s">
        <v>138</v>
      </c>
      <c r="C91" s="241" t="s">
        <v>139</v>
      </c>
      <c r="D91" s="242"/>
      <c r="E91" s="242"/>
      <c r="F91" s="242"/>
      <c r="G91" s="242"/>
      <c r="H91" s="242"/>
      <c r="I91" s="242"/>
      <c r="J91" s="243"/>
    </row>
    <row r="92" spans="1:11" ht="18.75" hidden="1" customHeight="1">
      <c r="A92" s="245"/>
      <c r="B92" s="247"/>
      <c r="C92" s="248"/>
      <c r="D92" s="249"/>
      <c r="E92" s="249"/>
      <c r="F92" s="249"/>
      <c r="G92" s="249"/>
      <c r="H92" s="249"/>
      <c r="I92" s="249"/>
      <c r="J92" s="250"/>
    </row>
  </sheetData>
  <sheetProtection formatCells="0" formatColumns="0" formatRows="0" autoFilter="0"/>
  <protectedRanges>
    <protectedRange sqref="H20:I21" name="Zakres5"/>
    <protectedRange sqref="G62:G69" name="Rozstęp2"/>
    <protectedRange sqref="A14:J14" name="Rozstęp1"/>
    <protectedRange sqref="A73:K81" name="Rozstęp3"/>
    <protectedRange sqref="I62:J69" name="Rozstęp4"/>
    <protectedRange sqref="H20:I21" name="Zakres6"/>
    <protectedRange sqref="H45:J47" name="Zakres7"/>
    <protectedRange sqref="A51:J56" name="Zakres8"/>
    <protectedRange sqref="H23:I32 H39:I43" name="Zakres9"/>
    <protectedRange sqref="A13:J13 A8:J11" name="Rozstęp1_1"/>
    <protectedRange sqref="A12:J12" name="Rozstęp1_1_1"/>
  </protectedRanges>
  <mergeCells count="122">
    <mergeCell ref="A91:A92"/>
    <mergeCell ref="B91:B92"/>
    <mergeCell ref="C91:J92"/>
    <mergeCell ref="C85:J85"/>
    <mergeCell ref="C86:J86"/>
    <mergeCell ref="C87:J87"/>
    <mergeCell ref="C88:J88"/>
    <mergeCell ref="C89:J89"/>
    <mergeCell ref="C90:J90"/>
    <mergeCell ref="B73:K73"/>
    <mergeCell ref="A78:B78"/>
    <mergeCell ref="E78:I78"/>
    <mergeCell ref="A82:J82"/>
    <mergeCell ref="C83:J83"/>
    <mergeCell ref="C84:J84"/>
    <mergeCell ref="B70:C70"/>
    <mergeCell ref="I70:J70"/>
    <mergeCell ref="H71:J71"/>
    <mergeCell ref="D72:E72"/>
    <mergeCell ref="B68:C68"/>
    <mergeCell ref="I68:J68"/>
    <mergeCell ref="B69:C69"/>
    <mergeCell ref="I69:J69"/>
    <mergeCell ref="B65:C65"/>
    <mergeCell ref="I65:J65"/>
    <mergeCell ref="B66:C66"/>
    <mergeCell ref="I66:J66"/>
    <mergeCell ref="B67:C67"/>
    <mergeCell ref="I67:J67"/>
    <mergeCell ref="I60:J61"/>
    <mergeCell ref="B62:C62"/>
    <mergeCell ref="I62:J62"/>
    <mergeCell ref="B63:C63"/>
    <mergeCell ref="I63:J63"/>
    <mergeCell ref="B64:C64"/>
    <mergeCell ref="I64:J64"/>
    <mergeCell ref="A60:A61"/>
    <mergeCell ref="B60:C61"/>
    <mergeCell ref="D60:D61"/>
    <mergeCell ref="E60:E61"/>
    <mergeCell ref="F60:F61"/>
    <mergeCell ref="G60:H60"/>
    <mergeCell ref="F55:G55"/>
    <mergeCell ref="H55:J55"/>
    <mergeCell ref="D56:E56"/>
    <mergeCell ref="C57:G57"/>
    <mergeCell ref="H57:J57"/>
    <mergeCell ref="B58:J58"/>
    <mergeCell ref="F48:G48"/>
    <mergeCell ref="H48:J48"/>
    <mergeCell ref="D49:E49"/>
    <mergeCell ref="A50:J50"/>
    <mergeCell ref="F52:G52"/>
    <mergeCell ref="C54:G54"/>
    <mergeCell ref="B45:G45"/>
    <mergeCell ref="H45:I45"/>
    <mergeCell ref="B46:G46"/>
    <mergeCell ref="H46:I46"/>
    <mergeCell ref="B47:G47"/>
    <mergeCell ref="H47:I47"/>
    <mergeCell ref="B41:G41"/>
    <mergeCell ref="H41:I41"/>
    <mergeCell ref="B42:G42"/>
    <mergeCell ref="H42:I42"/>
    <mergeCell ref="B44:G44"/>
    <mergeCell ref="H44:I44"/>
    <mergeCell ref="I35:I36"/>
    <mergeCell ref="J35:J36"/>
    <mergeCell ref="B37:C37"/>
    <mergeCell ref="D37:G37"/>
    <mergeCell ref="B38:C38"/>
    <mergeCell ref="D38:G38"/>
    <mergeCell ref="B34:C34"/>
    <mergeCell ref="D34:G34"/>
    <mergeCell ref="A35:A36"/>
    <mergeCell ref="B35:C36"/>
    <mergeCell ref="D35:G36"/>
    <mergeCell ref="H35:H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7.2. RPOWŚ 2014-2020&amp;"Arial,Normalny"&amp;10
</oddHeader>
    <oddFooter xml:space="preserve">&amp;C&amp;18Strona &amp;P z &amp;N
</oddFooter>
  </headerFooter>
  <rowBreaks count="6" manualBreakCount="6">
    <brk id="13" max="16383" man="1"/>
    <brk id="28" max="16383" man="1"/>
    <brk id="48" max="16383" man="1"/>
    <brk id="55" max="16383" man="1"/>
    <brk id="71" max="16383" man="1"/>
    <brk id="79"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16" zoomScale="42" zoomScaleNormal="100" zoomScaleSheetLayoutView="42" zoomScalePageLayoutView="42" workbookViewId="0">
      <selection activeCell="H27" sqref="H27:I27"/>
    </sheetView>
  </sheetViews>
  <sheetFormatPr defaultRowHeight="26.25"/>
  <cols>
    <col min="1" max="1" width="14" style="20" customWidth="1"/>
    <col min="2" max="2" width="58.42578125" style="15" customWidth="1"/>
    <col min="3" max="3" width="66.28515625" style="120" customWidth="1"/>
    <col min="4" max="4" width="34.28515625" style="120" customWidth="1"/>
    <col min="5" max="5" width="43" style="120" customWidth="1"/>
    <col min="6" max="6" width="58.85546875" style="120" customWidth="1"/>
    <col min="7" max="7" width="61" customWidth="1"/>
    <col min="8" max="8" width="27.7109375" customWidth="1"/>
    <col min="9" max="9" width="24.140625" customWidth="1"/>
    <col min="10" max="10" width="45.7109375" customWidth="1"/>
  </cols>
  <sheetData>
    <row r="2" spans="1:12" ht="31.5">
      <c r="B2" s="123" t="str">
        <f>'Oceniający 1'!B13</f>
        <v>Numer ewidencyjny wniosku:</v>
      </c>
      <c r="C2" s="90">
        <f>'Oceniający 1'!C13</f>
        <v>0</v>
      </c>
      <c r="D2" s="90"/>
      <c r="E2" s="119"/>
      <c r="F2" s="119"/>
      <c r="G2" s="119"/>
      <c r="H2" s="119"/>
      <c r="I2" s="119"/>
      <c r="J2" s="119"/>
      <c r="K2" s="119"/>
      <c r="L2" s="22"/>
    </row>
    <row r="3" spans="1:12" ht="31.5">
      <c r="A3" s="83"/>
      <c r="B3" s="90"/>
      <c r="C3" s="90"/>
      <c r="D3" s="119"/>
      <c r="E3" s="119"/>
      <c r="F3" s="119"/>
      <c r="G3" s="119"/>
      <c r="H3" s="119"/>
      <c r="I3" s="119"/>
      <c r="J3" s="119"/>
      <c r="K3" s="22"/>
      <c r="L3" s="22"/>
    </row>
    <row r="4" spans="1:12" ht="313.5" customHeight="1">
      <c r="A4" s="83"/>
      <c r="B4" s="270" t="s">
        <v>48</v>
      </c>
      <c r="C4" s="270"/>
      <c r="D4" s="384" t="str">
        <f>'Oceniający 1'!D3:J3</f>
        <v>8b. Wspieranie wzrostu gospodarczego sprzyjającego zatrudnieniu poprzez rozwój potencjału endogenicznego jako elementu strategii terytorialnej dla określonych obszarów, w tym poprzez przekształcanie upadających regionów przemysłowych i zwiększenie dostępu do określonych zasobów naturalnych i kulturalnych oraz ich rozwój</v>
      </c>
      <c r="E4" s="384"/>
      <c r="F4" s="384"/>
      <c r="G4" s="384"/>
      <c r="H4" s="384"/>
      <c r="I4" s="384"/>
      <c r="J4" s="119"/>
      <c r="K4" s="22"/>
      <c r="L4" s="22"/>
    </row>
    <row r="5" spans="1:12" ht="51.75" customHeight="1">
      <c r="A5" s="83"/>
      <c r="B5" s="271" t="s">
        <v>29</v>
      </c>
      <c r="C5" s="271"/>
      <c r="D5" s="385" t="str">
        <f>'Oceniający 1'!D4:J4</f>
        <v>7. SPRAWNE USŁUGI PUBLICZNE</v>
      </c>
      <c r="E5" s="386"/>
      <c r="F5" s="386"/>
      <c r="G5" s="386"/>
      <c r="H5" s="91"/>
      <c r="I5" s="91"/>
      <c r="J5" s="119"/>
      <c r="K5" s="22"/>
      <c r="L5" s="22"/>
    </row>
    <row r="6" spans="1:12" ht="90.75" customHeight="1">
      <c r="A6" s="83"/>
      <c r="B6" s="271" t="s">
        <v>30</v>
      </c>
      <c r="C6" s="271"/>
      <c r="D6" s="287" t="str">
        <f>'Oceniający 1'!D5:J5</f>
        <v>7.2. Rozwój potencjału endogenicznego jako element strategii terytorialnej dla określonych obszarów</v>
      </c>
      <c r="E6" s="287"/>
      <c r="F6" s="287"/>
      <c r="G6" s="287"/>
      <c r="H6" s="91"/>
      <c r="I6" s="91"/>
      <c r="J6" s="119"/>
      <c r="K6" s="22"/>
      <c r="L6" s="22"/>
    </row>
    <row r="7" spans="1:12" ht="46.5" customHeight="1">
      <c r="A7" s="83"/>
      <c r="B7" s="273" t="s">
        <v>32</v>
      </c>
      <c r="C7" s="273"/>
      <c r="D7" s="386"/>
      <c r="E7" s="386"/>
      <c r="F7" s="386"/>
      <c r="G7" s="386"/>
      <c r="H7" s="119"/>
      <c r="I7" s="119"/>
      <c r="J7" s="119"/>
      <c r="K7" s="22"/>
      <c r="L7" s="22"/>
    </row>
    <row r="8" spans="1:12" ht="48" customHeight="1">
      <c r="A8" s="83"/>
      <c r="B8" s="288" t="s">
        <v>49</v>
      </c>
      <c r="C8" s="288"/>
      <c r="D8" s="289">
        <f>'Oceniający 1'!D7:J7</f>
        <v>0</v>
      </c>
      <c r="E8" s="289"/>
      <c r="F8" s="289"/>
      <c r="G8" s="289"/>
      <c r="H8" s="119"/>
      <c r="I8" s="119"/>
      <c r="J8" s="119"/>
      <c r="K8" s="22"/>
      <c r="L8" s="22"/>
    </row>
    <row r="9" spans="1:12" ht="44.25" customHeight="1">
      <c r="A9" s="83"/>
      <c r="B9" s="117" t="s">
        <v>23</v>
      </c>
      <c r="C9" s="117"/>
      <c r="D9" s="289">
        <f>'Oceniający 1'!D8:J8</f>
        <v>0</v>
      </c>
      <c r="E9" s="289"/>
      <c r="F9" s="289"/>
      <c r="G9" s="289"/>
      <c r="H9" s="119"/>
      <c r="I9" s="119"/>
      <c r="J9" s="119"/>
      <c r="K9" s="22"/>
      <c r="L9" s="22"/>
    </row>
    <row r="10" spans="1:12" ht="44.25" customHeight="1">
      <c r="A10" s="83"/>
      <c r="B10" s="288" t="s">
        <v>1</v>
      </c>
      <c r="C10" s="288"/>
      <c r="D10" s="383">
        <f>'Oceniający 1'!D9:E9</f>
        <v>0</v>
      </c>
      <c r="E10" s="383"/>
      <c r="F10" s="383"/>
      <c r="G10" s="383"/>
      <c r="H10" s="119"/>
      <c r="I10" s="119"/>
      <c r="J10" s="119"/>
      <c r="K10" s="22"/>
      <c r="L10" s="22"/>
    </row>
    <row r="11" spans="1:12" ht="48" customHeight="1">
      <c r="A11" s="83"/>
      <c r="B11" s="23" t="s">
        <v>50</v>
      </c>
      <c r="C11" s="24"/>
      <c r="D11" s="383">
        <f>'Oceniający 1'!D10:E10</f>
        <v>0</v>
      </c>
      <c r="E11" s="383"/>
      <c r="F11" s="383"/>
      <c r="G11" s="383"/>
      <c r="H11" s="121"/>
      <c r="I11" s="119"/>
      <c r="J11" s="119"/>
      <c r="K11" s="22"/>
      <c r="L11" s="22"/>
    </row>
    <row r="12" spans="1:12" ht="49.5" customHeight="1">
      <c r="A12" s="83"/>
      <c r="B12" s="23" t="s">
        <v>90</v>
      </c>
      <c r="C12" s="24"/>
      <c r="D12" s="383">
        <f>'Oceniający 1'!D11:E11</f>
        <v>0</v>
      </c>
      <c r="E12" s="383"/>
      <c r="F12" s="383"/>
      <c r="G12" s="383"/>
      <c r="H12" s="119"/>
      <c r="I12" s="119"/>
      <c r="J12" s="119"/>
      <c r="K12" s="22"/>
      <c r="L12" s="22"/>
    </row>
    <row r="13" spans="1:12" ht="49.5" customHeight="1">
      <c r="A13" s="83"/>
      <c r="B13" s="23" t="s">
        <v>89</v>
      </c>
      <c r="C13" s="24"/>
      <c r="D13" s="383">
        <f>'Oceniający 1'!D12:E12</f>
        <v>0</v>
      </c>
      <c r="E13" s="383"/>
      <c r="F13" s="383"/>
      <c r="G13" s="383"/>
      <c r="H13" s="133"/>
      <c r="I13" s="133"/>
      <c r="J13" s="133"/>
      <c r="K13" s="22"/>
      <c r="L13" s="22"/>
    </row>
    <row r="14" spans="1:12" ht="33.75">
      <c r="A14" s="83"/>
      <c r="B14" s="23"/>
      <c r="C14" s="24"/>
      <c r="D14" s="119"/>
      <c r="E14" s="119"/>
      <c r="F14" s="119"/>
      <c r="G14" s="119"/>
      <c r="H14" s="119"/>
      <c r="I14" s="119"/>
      <c r="J14" s="119"/>
      <c r="K14" s="22"/>
      <c r="L14" s="22"/>
    </row>
    <row r="15" spans="1:12" ht="33.75">
      <c r="A15" s="83"/>
      <c r="B15" s="23"/>
      <c r="C15" s="24"/>
      <c r="D15" s="119"/>
      <c r="E15" s="394" t="s">
        <v>63</v>
      </c>
      <c r="F15" s="394"/>
      <c r="G15" s="394"/>
      <c r="H15" s="394"/>
      <c r="I15" s="119"/>
      <c r="J15" s="119"/>
      <c r="K15" s="22"/>
      <c r="L15" s="22"/>
    </row>
    <row r="16" spans="1:12" ht="34.5" thickBot="1">
      <c r="A16" s="83"/>
      <c r="B16" s="23"/>
      <c r="C16" s="24"/>
      <c r="D16" s="119"/>
      <c r="E16" s="119"/>
      <c r="F16" s="119"/>
      <c r="G16" s="119"/>
      <c r="H16" s="119"/>
      <c r="I16" s="119"/>
      <c r="J16" s="119"/>
      <c r="K16" s="22"/>
      <c r="L16" s="22"/>
    </row>
    <row r="17" spans="1:12" ht="54" customHeight="1" thickTop="1">
      <c r="A17" s="83"/>
      <c r="B17" s="23"/>
      <c r="C17" s="27"/>
      <c r="D17" s="92"/>
      <c r="E17" s="397" t="s">
        <v>65</v>
      </c>
      <c r="F17" s="399"/>
      <c r="G17" s="85" t="s">
        <v>60</v>
      </c>
      <c r="H17" s="397" t="s">
        <v>61</v>
      </c>
      <c r="I17" s="398"/>
      <c r="J17" s="119"/>
      <c r="K17" s="22"/>
      <c r="L17" s="22"/>
    </row>
    <row r="18" spans="1:12" ht="57" customHeight="1">
      <c r="A18" s="83"/>
      <c r="B18" s="93"/>
      <c r="C18" s="93"/>
      <c r="D18" s="94" t="s">
        <v>66</v>
      </c>
      <c r="E18" s="392"/>
      <c r="F18" s="393"/>
      <c r="G18" s="95"/>
      <c r="H18" s="392"/>
      <c r="I18" s="406"/>
      <c r="J18" s="119"/>
      <c r="K18" s="22"/>
      <c r="L18" s="22"/>
    </row>
    <row r="19" spans="1:12" ht="51.75" customHeight="1">
      <c r="A19" s="83"/>
      <c r="B19" s="118"/>
      <c r="C19" s="125"/>
      <c r="D19" s="94" t="s">
        <v>67</v>
      </c>
      <c r="E19" s="392"/>
      <c r="F19" s="393"/>
      <c r="G19" s="95"/>
      <c r="H19" s="392"/>
      <c r="I19" s="406"/>
      <c r="J19" s="119"/>
      <c r="K19" s="22"/>
      <c r="L19" s="22"/>
    </row>
    <row r="20" spans="1:12" ht="59.25" customHeight="1" thickBot="1">
      <c r="A20" s="83"/>
      <c r="B20" s="118"/>
      <c r="C20" s="125"/>
      <c r="D20" s="96" t="s">
        <v>68</v>
      </c>
      <c r="E20" s="401"/>
      <c r="F20" s="402"/>
      <c r="G20" s="97"/>
      <c r="H20" s="401"/>
      <c r="I20" s="403"/>
      <c r="J20" s="119"/>
      <c r="K20" s="22"/>
      <c r="L20" s="22"/>
    </row>
    <row r="21" spans="1:12" ht="27" thickTop="1">
      <c r="A21" s="83"/>
      <c r="B21" s="118"/>
      <c r="C21" s="119"/>
      <c r="D21" s="119"/>
      <c r="E21" s="119"/>
      <c r="F21" s="119"/>
      <c r="G21" s="119"/>
      <c r="H21" s="119"/>
      <c r="I21" s="119"/>
      <c r="J21" s="119"/>
      <c r="K21" s="22"/>
      <c r="L21" s="22"/>
    </row>
    <row r="22" spans="1:12" ht="58.5" customHeight="1">
      <c r="A22" s="98"/>
      <c r="B22" s="99"/>
      <c r="C22" s="84"/>
      <c r="D22" s="84"/>
      <c r="E22" s="400" t="s">
        <v>62</v>
      </c>
      <c r="F22" s="400"/>
      <c r="G22" s="400"/>
      <c r="H22" s="400"/>
      <c r="I22" s="84"/>
      <c r="J22" s="84"/>
      <c r="K22" s="26"/>
      <c r="L22" s="26"/>
    </row>
    <row r="23" spans="1:12" ht="27" thickBot="1">
      <c r="A23" s="98"/>
      <c r="B23" s="22"/>
      <c r="C23" s="22"/>
      <c r="D23" s="22"/>
      <c r="E23" s="22"/>
      <c r="F23" s="22"/>
      <c r="G23" s="26"/>
      <c r="H23" s="26"/>
      <c r="I23" s="26"/>
      <c r="J23" s="26"/>
      <c r="K23" s="26"/>
      <c r="L23" s="26"/>
    </row>
    <row r="24" spans="1:12" ht="85.5" customHeight="1" thickTop="1" thickBot="1">
      <c r="A24" s="98"/>
      <c r="B24" s="22"/>
      <c r="C24" s="390"/>
      <c r="D24" s="391"/>
      <c r="E24" s="407" t="s">
        <v>69</v>
      </c>
      <c r="F24" s="408"/>
      <c r="G24" s="408"/>
      <c r="H24" s="404" t="s">
        <v>22</v>
      </c>
      <c r="I24" s="405"/>
      <c r="J24" s="100"/>
      <c r="K24" s="100"/>
      <c r="L24" s="26"/>
    </row>
    <row r="25" spans="1:12" ht="47.25" customHeight="1" thickTop="1">
      <c r="A25" s="98"/>
      <c r="B25" s="22"/>
      <c r="C25" s="387" t="s">
        <v>66</v>
      </c>
      <c r="D25" s="388"/>
      <c r="E25" s="389">
        <f>E18</f>
        <v>0</v>
      </c>
      <c r="F25" s="389"/>
      <c r="G25" s="389"/>
      <c r="H25" s="395">
        <f>'Oceniający 1'!H70</f>
        <v>0</v>
      </c>
      <c r="I25" s="396"/>
      <c r="J25" s="101"/>
      <c r="K25" s="102"/>
      <c r="L25" s="26"/>
    </row>
    <row r="26" spans="1:12" ht="55.5" customHeight="1">
      <c r="A26" s="98"/>
      <c r="B26" s="22"/>
      <c r="C26" s="387" t="s">
        <v>70</v>
      </c>
      <c r="D26" s="388"/>
      <c r="E26" s="423">
        <f>E19</f>
        <v>0</v>
      </c>
      <c r="F26" s="424"/>
      <c r="G26" s="425"/>
      <c r="H26" s="425">
        <f>'Oceniający 2'!H70</f>
        <v>0</v>
      </c>
      <c r="I26" s="426"/>
      <c r="J26" s="101"/>
      <c r="K26" s="103"/>
      <c r="L26" s="26"/>
    </row>
    <row r="27" spans="1:12" ht="51" customHeight="1" thickBot="1">
      <c r="A27" s="98"/>
      <c r="B27" s="22"/>
      <c r="C27" s="427" t="s">
        <v>71</v>
      </c>
      <c r="D27" s="428"/>
      <c r="E27" s="429">
        <f>E20</f>
        <v>0</v>
      </c>
      <c r="F27" s="430"/>
      <c r="G27" s="430"/>
      <c r="H27" s="431"/>
      <c r="I27" s="432"/>
      <c r="J27" s="101"/>
      <c r="K27" s="103"/>
      <c r="L27" s="26"/>
    </row>
    <row r="28" spans="1:12" ht="58.5" customHeight="1" thickTop="1" thickBot="1">
      <c r="A28" s="98"/>
      <c r="B28" s="22"/>
      <c r="C28" s="411" t="s">
        <v>72</v>
      </c>
      <c r="D28" s="412"/>
      <c r="E28" s="413"/>
      <c r="F28" s="414"/>
      <c r="G28" s="415"/>
      <c r="H28" s="416">
        <f>H25+H26+H27</f>
        <v>0</v>
      </c>
      <c r="I28" s="417"/>
      <c r="J28" s="101"/>
      <c r="K28" s="103"/>
      <c r="L28" s="26"/>
    </row>
    <row r="29" spans="1:12" ht="54" thickTop="1" thickBot="1">
      <c r="A29" s="98"/>
      <c r="B29" s="22"/>
      <c r="C29" s="418" t="s">
        <v>73</v>
      </c>
      <c r="D29" s="419"/>
      <c r="E29" s="419"/>
      <c r="F29" s="419"/>
      <c r="G29" s="420"/>
      <c r="H29" s="421">
        <f>H28/2</f>
        <v>0</v>
      </c>
      <c r="I29" s="422"/>
      <c r="J29" s="104"/>
      <c r="K29" s="105"/>
      <c r="L29" s="26"/>
    </row>
    <row r="30" spans="1:12" ht="53.25" thickTop="1">
      <c r="A30" s="98"/>
      <c r="B30" s="22"/>
      <c r="C30" s="106"/>
      <c r="D30" s="106"/>
      <c r="E30" s="106"/>
      <c r="F30" s="106"/>
      <c r="G30" s="106"/>
      <c r="H30" s="107"/>
      <c r="I30" s="107"/>
      <c r="J30" s="104"/>
      <c r="K30" s="105"/>
      <c r="L30" s="26"/>
    </row>
    <row r="31" spans="1:12" ht="31.5">
      <c r="A31" s="98"/>
      <c r="B31" s="108" t="s">
        <v>74</v>
      </c>
      <c r="C31" s="37"/>
      <c r="D31" s="37">
        <f>'Oceniający 1'!C78</f>
        <v>0</v>
      </c>
      <c r="E31" s="108" t="s">
        <v>21</v>
      </c>
      <c r="F31" s="132">
        <f>'Oceniający 1'!E78:I78</f>
        <v>0</v>
      </c>
      <c r="G31" s="26"/>
      <c r="H31" s="26"/>
      <c r="I31" s="26"/>
      <c r="J31" s="26"/>
      <c r="K31" s="26"/>
      <c r="L31" s="26"/>
    </row>
    <row r="32" spans="1:12" ht="31.5">
      <c r="A32" s="98"/>
      <c r="B32" s="108"/>
      <c r="C32" s="22"/>
      <c r="D32" s="22"/>
      <c r="E32" s="108"/>
      <c r="F32" s="22"/>
      <c r="G32" s="26"/>
      <c r="H32" s="26"/>
      <c r="I32" s="26"/>
      <c r="J32" s="26"/>
      <c r="K32" s="26"/>
      <c r="L32" s="26"/>
    </row>
    <row r="33" spans="1:12" ht="31.5">
      <c r="A33" s="98"/>
      <c r="B33" s="37"/>
      <c r="C33" s="37"/>
      <c r="D33" s="109" t="s">
        <v>75</v>
      </c>
      <c r="E33" s="109"/>
      <c r="F33" s="37"/>
      <c r="G33" s="32"/>
      <c r="H33" s="32"/>
      <c r="I33" s="32"/>
      <c r="J33" s="32"/>
      <c r="K33" s="26"/>
      <c r="L33" s="26"/>
    </row>
    <row r="34" spans="1:12" ht="31.5">
      <c r="A34" s="98"/>
      <c r="B34" s="37"/>
      <c r="C34" s="37"/>
      <c r="D34" s="37"/>
      <c r="E34" s="37"/>
      <c r="F34" s="37"/>
      <c r="G34" s="32"/>
      <c r="H34" s="32"/>
      <c r="I34" s="32"/>
      <c r="J34" s="32"/>
      <c r="K34" s="26"/>
      <c r="L34" s="26"/>
    </row>
    <row r="35" spans="1:12" ht="31.5">
      <c r="A35" s="110"/>
      <c r="B35" s="37"/>
      <c r="C35" s="37" t="s">
        <v>76</v>
      </c>
      <c r="D35" s="109" t="s">
        <v>77</v>
      </c>
      <c r="E35" s="37"/>
      <c r="F35" s="124"/>
      <c r="G35" s="37"/>
      <c r="H35" s="332" t="s">
        <v>79</v>
      </c>
      <c r="I35" s="332"/>
      <c r="J35" s="109" t="s">
        <v>78</v>
      </c>
      <c r="K35" s="111"/>
      <c r="L35" s="111"/>
    </row>
    <row r="36" spans="1:12">
      <c r="A36" s="98"/>
      <c r="B36" s="22"/>
      <c r="C36" s="22"/>
      <c r="D36" s="22"/>
      <c r="E36" s="22"/>
      <c r="F36" s="22"/>
      <c r="G36" s="26"/>
      <c r="H36" s="26"/>
      <c r="I36" s="26"/>
      <c r="J36" s="26"/>
      <c r="K36" s="26"/>
      <c r="L36" s="26"/>
    </row>
    <row r="37" spans="1:12" ht="28.5">
      <c r="A37" s="112" t="s">
        <v>80</v>
      </c>
      <c r="B37" s="409" t="s">
        <v>81</v>
      </c>
      <c r="C37" s="410"/>
      <c r="D37" s="410"/>
      <c r="E37" s="410"/>
      <c r="F37" s="410"/>
      <c r="G37" s="410"/>
      <c r="H37" s="410"/>
      <c r="I37" s="410"/>
      <c r="J37" s="410"/>
      <c r="K37" s="26"/>
      <c r="L37" s="26"/>
    </row>
  </sheetData>
  <sheetProtection formatCells="0" formatColumns="0" formatRows="0" autoFilter="0"/>
  <protectedRanges>
    <protectedRange sqref="B10:C18" name="Rozstęp1_1_2"/>
    <protectedRange sqref="C35:K35" name="Rozstęp1_2_1"/>
  </protectedRanges>
  <mergeCells count="45">
    <mergeCell ref="D13:G13"/>
    <mergeCell ref="E24:G24"/>
    <mergeCell ref="H19:I19"/>
    <mergeCell ref="B37:J37"/>
    <mergeCell ref="C28:D28"/>
    <mergeCell ref="E28:G28"/>
    <mergeCell ref="H28:I28"/>
    <mergeCell ref="C29:G29"/>
    <mergeCell ref="H29:I29"/>
    <mergeCell ref="H35:I35"/>
    <mergeCell ref="C26:D26"/>
    <mergeCell ref="E26:G26"/>
    <mergeCell ref="H26:I26"/>
    <mergeCell ref="C27:D27"/>
    <mergeCell ref="E27:G27"/>
    <mergeCell ref="H27:I27"/>
    <mergeCell ref="E15:H15"/>
    <mergeCell ref="H25:I25"/>
    <mergeCell ref="H17:I17"/>
    <mergeCell ref="E17:F17"/>
    <mergeCell ref="E22:H22"/>
    <mergeCell ref="E20:F20"/>
    <mergeCell ref="H20:I20"/>
    <mergeCell ref="H24:I24"/>
    <mergeCell ref="H18:I18"/>
    <mergeCell ref="C25:D25"/>
    <mergeCell ref="E25:G25"/>
    <mergeCell ref="C24:D24"/>
    <mergeCell ref="E18:F18"/>
    <mergeCell ref="E19:F19"/>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7.2.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view="pageBreakPreview" topLeftCell="A100" zoomScale="42" zoomScaleNormal="100" zoomScaleSheetLayoutView="42" zoomScalePageLayoutView="42" workbookViewId="0">
      <selection activeCell="A91" sqref="A91:J92"/>
    </sheetView>
  </sheetViews>
  <sheetFormatPr defaultRowHeight="26.25"/>
  <cols>
    <col min="1" max="1" width="14" style="20" customWidth="1"/>
    <col min="2" max="2" width="58.42578125" style="15" customWidth="1"/>
    <col min="3" max="3" width="63.5703125" style="122" customWidth="1"/>
    <col min="4" max="4" width="34.28515625" style="122" customWidth="1"/>
    <col min="5" max="5" width="43" style="122" customWidth="1"/>
    <col min="6" max="6" width="25.85546875" style="122" customWidth="1"/>
    <col min="7" max="7" width="97.7109375" customWidth="1"/>
    <col min="8" max="8" width="22.5703125" customWidth="1"/>
    <col min="9" max="9" width="23.7109375" customWidth="1"/>
    <col min="10" max="10" width="34.42578125" customWidth="1"/>
  </cols>
  <sheetData>
    <row r="1" spans="1:11" ht="106.5" customHeight="1"/>
    <row r="2" spans="1:11" s="35" customFormat="1" ht="132.75" customHeight="1">
      <c r="A2" s="269" t="s">
        <v>143</v>
      </c>
      <c r="B2" s="269"/>
      <c r="C2" s="269"/>
      <c r="D2" s="269"/>
      <c r="E2" s="269"/>
      <c r="F2" s="269"/>
      <c r="G2" s="269"/>
      <c r="H2" s="269"/>
      <c r="I2" s="269"/>
      <c r="J2" s="269"/>
    </row>
    <row r="3" spans="1:11" s="35" customFormat="1" ht="226.5" customHeight="1">
      <c r="A3" s="16"/>
      <c r="B3" s="270" t="s">
        <v>48</v>
      </c>
      <c r="C3" s="270"/>
      <c r="D3" s="270" t="s">
        <v>112</v>
      </c>
      <c r="E3" s="270"/>
      <c r="F3" s="270"/>
      <c r="G3" s="270"/>
      <c r="H3" s="270"/>
      <c r="I3" s="270"/>
      <c r="J3" s="270"/>
    </row>
    <row r="4" spans="1:11" s="35" customFormat="1" ht="70.5" customHeight="1">
      <c r="A4" s="12"/>
      <c r="B4" s="271" t="s">
        <v>29</v>
      </c>
      <c r="C4" s="271"/>
      <c r="D4" s="272" t="s">
        <v>110</v>
      </c>
      <c r="E4" s="272"/>
      <c r="F4" s="272"/>
      <c r="G4" s="272"/>
      <c r="H4" s="272"/>
      <c r="I4" s="272"/>
      <c r="J4" s="272"/>
    </row>
    <row r="5" spans="1:11" s="35" customFormat="1" ht="81.75" customHeight="1">
      <c r="A5" s="12"/>
      <c r="B5" s="271" t="s">
        <v>30</v>
      </c>
      <c r="C5" s="271"/>
      <c r="D5" s="273" t="s">
        <v>111</v>
      </c>
      <c r="E5" s="273"/>
      <c r="F5" s="273"/>
      <c r="G5" s="273"/>
      <c r="H5" s="273"/>
      <c r="I5" s="273"/>
      <c r="J5" s="273"/>
    </row>
    <row r="6" spans="1:11" s="35" customFormat="1" ht="78.75" customHeight="1">
      <c r="A6" s="12"/>
      <c r="B6" s="273" t="s">
        <v>32</v>
      </c>
      <c r="C6" s="273"/>
      <c r="D6" s="287"/>
      <c r="E6" s="287"/>
      <c r="F6" s="287"/>
      <c r="G6" s="287"/>
      <c r="H6" s="287"/>
      <c r="I6" s="287"/>
      <c r="J6" s="287"/>
    </row>
    <row r="7" spans="1:11" s="35" customFormat="1" ht="84" customHeight="1">
      <c r="A7" s="19"/>
      <c r="B7" s="288" t="s">
        <v>49</v>
      </c>
      <c r="C7" s="288"/>
      <c r="D7" s="276">
        <f>'Oceniający 1'!D7:J7</f>
        <v>0</v>
      </c>
      <c r="E7" s="276"/>
      <c r="F7" s="276"/>
      <c r="G7" s="276"/>
      <c r="H7" s="276"/>
      <c r="I7" s="276"/>
      <c r="J7" s="276"/>
      <c r="K7" s="2"/>
    </row>
    <row r="8" spans="1:11" s="2" customFormat="1" ht="87" customHeight="1">
      <c r="A8" s="19"/>
      <c r="B8" s="288" t="s">
        <v>23</v>
      </c>
      <c r="C8" s="288"/>
      <c r="D8" s="289">
        <f>'Oceniający 1'!D8:J8</f>
        <v>0</v>
      </c>
      <c r="E8" s="289"/>
      <c r="F8" s="289"/>
      <c r="G8" s="289"/>
      <c r="H8" s="289"/>
      <c r="I8" s="289"/>
      <c r="J8" s="290"/>
    </row>
    <row r="9" spans="1:11" ht="80.25" customHeight="1">
      <c r="B9" s="23" t="s">
        <v>1</v>
      </c>
      <c r="C9" s="24"/>
      <c r="D9" s="274">
        <f>'Oceniający 1'!D9:E9</f>
        <v>0</v>
      </c>
      <c r="E9" s="274"/>
      <c r="F9" s="24"/>
      <c r="G9" s="25"/>
      <c r="H9" s="25"/>
      <c r="I9" s="25"/>
      <c r="J9" s="26"/>
    </row>
    <row r="10" spans="1:11" ht="97.5" customHeight="1">
      <c r="B10" s="23" t="s">
        <v>50</v>
      </c>
      <c r="C10" s="24"/>
      <c r="D10" s="274">
        <f>'Oceniający 1'!D10:E10</f>
        <v>0</v>
      </c>
      <c r="E10" s="274"/>
      <c r="F10" s="25"/>
      <c r="G10" s="25"/>
      <c r="H10" s="25"/>
      <c r="I10" s="25"/>
      <c r="J10" s="26"/>
    </row>
    <row r="11" spans="1:11" ht="102" customHeight="1">
      <c r="B11" s="23" t="s">
        <v>88</v>
      </c>
      <c r="C11" s="27"/>
      <c r="D11" s="274">
        <f>'Oceniający 1'!D11:E11</f>
        <v>0</v>
      </c>
      <c r="E11" s="274"/>
      <c r="F11" s="28"/>
      <c r="G11" s="29"/>
      <c r="H11" s="30"/>
      <c r="I11" s="31"/>
      <c r="J11" s="26"/>
    </row>
    <row r="12" spans="1:11" ht="102" customHeight="1">
      <c r="B12" s="23"/>
      <c r="C12" s="23" t="s">
        <v>87</v>
      </c>
      <c r="D12" s="274">
        <f>'Oceniający 1'!D12:E12</f>
        <v>0</v>
      </c>
      <c r="E12" s="274"/>
      <c r="F12" s="28"/>
      <c r="G12" s="29"/>
      <c r="H12" s="30"/>
      <c r="I12" s="31"/>
      <c r="J12" s="26"/>
    </row>
    <row r="13" spans="1:11" s="122" customFormat="1" ht="130.5" customHeight="1">
      <c r="A13" s="20"/>
      <c r="B13" s="40" t="s">
        <v>64</v>
      </c>
      <c r="C13" s="135">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4">
        <f>C13</f>
        <v>0</v>
      </c>
      <c r="D14" s="285"/>
      <c r="E14" s="286"/>
      <c r="F14" s="43"/>
      <c r="G14" s="44"/>
      <c r="H14" s="44"/>
      <c r="I14" s="44"/>
      <c r="J14" s="44"/>
    </row>
    <row r="15" spans="1:11" s="2" customFormat="1" ht="38.25" customHeight="1">
      <c r="A15" s="275" t="s">
        <v>53</v>
      </c>
      <c r="B15" s="275"/>
      <c r="C15" s="275"/>
      <c r="D15" s="275"/>
      <c r="E15" s="275"/>
      <c r="F15" s="275"/>
      <c r="G15" s="275"/>
      <c r="H15" s="275"/>
      <c r="I15" s="275"/>
      <c r="J15" s="275"/>
    </row>
    <row r="16" spans="1:11" s="2" customFormat="1" ht="27.75" customHeight="1">
      <c r="A16" s="45"/>
      <c r="B16" s="217"/>
      <c r="C16" s="217"/>
      <c r="D16" s="217"/>
      <c r="E16" s="217"/>
      <c r="F16" s="217"/>
      <c r="G16" s="217"/>
      <c r="H16" s="217"/>
      <c r="I16" s="217"/>
      <c r="J16" s="217"/>
    </row>
    <row r="17" spans="1:12" s="2" customFormat="1" ht="36.75" customHeight="1">
      <c r="A17" s="45"/>
      <c r="B17" s="275" t="s">
        <v>44</v>
      </c>
      <c r="C17" s="275"/>
      <c r="D17" s="275"/>
      <c r="E17" s="275"/>
      <c r="F17" s="275"/>
      <c r="G17" s="275"/>
      <c r="H17" s="275"/>
      <c r="I17" s="275"/>
      <c r="J17" s="275"/>
    </row>
    <row r="18" spans="1:12" s="2" customFormat="1" ht="53.25" customHeight="1" thickBot="1">
      <c r="A18" s="276" t="s">
        <v>43</v>
      </c>
      <c r="B18" s="276"/>
      <c r="C18" s="276"/>
      <c r="D18" s="276"/>
      <c r="E18" s="276"/>
      <c r="F18" s="276"/>
      <c r="G18" s="276"/>
      <c r="H18" s="276"/>
      <c r="I18" s="276"/>
      <c r="J18" s="276"/>
    </row>
    <row r="19" spans="1:12" s="18" customFormat="1" ht="66.75" customHeight="1" thickTop="1" thickBot="1">
      <c r="A19" s="148" t="s">
        <v>10</v>
      </c>
      <c r="B19" s="149" t="s">
        <v>35</v>
      </c>
      <c r="C19" s="150"/>
      <c r="D19" s="277" t="s">
        <v>36</v>
      </c>
      <c r="E19" s="278"/>
      <c r="F19" s="278"/>
      <c r="G19" s="279"/>
      <c r="H19" s="151" t="s">
        <v>2</v>
      </c>
      <c r="I19" s="151" t="s">
        <v>3</v>
      </c>
      <c r="J19" s="152" t="s">
        <v>4</v>
      </c>
      <c r="K19" s="58"/>
      <c r="L19" s="58"/>
    </row>
    <row r="20" spans="1:12" ht="78" customHeight="1" thickTop="1">
      <c r="A20" s="116">
        <v>1</v>
      </c>
      <c r="B20" s="280" t="s">
        <v>96</v>
      </c>
      <c r="C20" s="281"/>
      <c r="D20" s="282" t="s">
        <v>37</v>
      </c>
      <c r="E20" s="283"/>
      <c r="F20" s="283"/>
      <c r="G20" s="284"/>
      <c r="H20" s="146"/>
      <c r="I20" s="146"/>
      <c r="J20" s="147"/>
    </row>
    <row r="21" spans="1:12" ht="312.75" customHeight="1">
      <c r="A21" s="46">
        <v>2</v>
      </c>
      <c r="B21" s="291" t="s">
        <v>97</v>
      </c>
      <c r="C21" s="292"/>
      <c r="D21" s="293" t="s">
        <v>98</v>
      </c>
      <c r="E21" s="294"/>
      <c r="F21" s="294"/>
      <c r="G21" s="295"/>
      <c r="H21" s="138"/>
      <c r="I21" s="138"/>
      <c r="J21" s="48"/>
    </row>
    <row r="22" spans="1:12" ht="64.5" customHeight="1">
      <c r="A22" s="46">
        <v>3</v>
      </c>
      <c r="B22" s="291" t="s">
        <v>99</v>
      </c>
      <c r="C22" s="292"/>
      <c r="D22" s="293" t="s">
        <v>82</v>
      </c>
      <c r="E22" s="294"/>
      <c r="F22" s="294"/>
      <c r="G22" s="295"/>
      <c r="H22" s="138"/>
      <c r="I22" s="138"/>
      <c r="J22" s="48"/>
    </row>
    <row r="23" spans="1:12" ht="243.75" customHeight="1">
      <c r="A23" s="46">
        <v>4</v>
      </c>
      <c r="B23" s="291" t="s">
        <v>38</v>
      </c>
      <c r="C23" s="292"/>
      <c r="D23" s="293" t="s">
        <v>100</v>
      </c>
      <c r="E23" s="294"/>
      <c r="F23" s="294"/>
      <c r="G23" s="295"/>
      <c r="H23" s="138"/>
      <c r="I23" s="138"/>
      <c r="J23" s="48"/>
    </row>
    <row r="24" spans="1:12" ht="261.75" customHeight="1">
      <c r="A24" s="46">
        <v>5</v>
      </c>
      <c r="B24" s="291" t="s">
        <v>39</v>
      </c>
      <c r="C24" s="292"/>
      <c r="D24" s="293" t="s">
        <v>101</v>
      </c>
      <c r="E24" s="294"/>
      <c r="F24" s="294"/>
      <c r="G24" s="295"/>
      <c r="H24" s="138"/>
      <c r="I24" s="138"/>
      <c r="J24" s="48"/>
    </row>
    <row r="25" spans="1:12" ht="115.5" customHeight="1">
      <c r="A25" s="46">
        <v>6</v>
      </c>
      <c r="B25" s="291" t="s">
        <v>102</v>
      </c>
      <c r="C25" s="292"/>
      <c r="D25" s="293" t="s">
        <v>103</v>
      </c>
      <c r="E25" s="294"/>
      <c r="F25" s="294"/>
      <c r="G25" s="295"/>
      <c r="H25" s="138"/>
      <c r="I25" s="138"/>
      <c r="J25" s="48"/>
    </row>
    <row r="26" spans="1:12" ht="145.5" customHeight="1">
      <c r="A26" s="46">
        <v>7</v>
      </c>
      <c r="B26" s="291" t="s">
        <v>40</v>
      </c>
      <c r="C26" s="292"/>
      <c r="D26" s="293" t="s">
        <v>104</v>
      </c>
      <c r="E26" s="294"/>
      <c r="F26" s="294"/>
      <c r="G26" s="295"/>
      <c r="H26" s="138"/>
      <c r="I26" s="138"/>
      <c r="J26" s="48"/>
    </row>
    <row r="27" spans="1:12" ht="112.5" customHeight="1">
      <c r="A27" s="46">
        <v>8</v>
      </c>
      <c r="B27" s="291" t="s">
        <v>105</v>
      </c>
      <c r="C27" s="292"/>
      <c r="D27" s="293" t="s">
        <v>83</v>
      </c>
      <c r="E27" s="294"/>
      <c r="F27" s="294"/>
      <c r="G27" s="295"/>
      <c r="H27" s="138"/>
      <c r="I27" s="138"/>
      <c r="J27" s="48"/>
    </row>
    <row r="28" spans="1:12" ht="92.25" customHeight="1" thickBot="1">
      <c r="A28" s="56">
        <v>9</v>
      </c>
      <c r="B28" s="306" t="s">
        <v>41</v>
      </c>
      <c r="C28" s="307"/>
      <c r="D28" s="308" t="s">
        <v>106</v>
      </c>
      <c r="E28" s="309"/>
      <c r="F28" s="309"/>
      <c r="G28" s="310"/>
      <c r="H28" s="216"/>
      <c r="I28" s="216"/>
      <c r="J28" s="145"/>
    </row>
    <row r="29" spans="1:12" ht="92.25" customHeight="1" thickTop="1">
      <c r="A29" s="52"/>
      <c r="B29" s="143"/>
      <c r="C29" s="143"/>
      <c r="D29" s="139"/>
      <c r="E29" s="139"/>
      <c r="F29" s="139"/>
      <c r="G29" s="139"/>
      <c r="H29" s="54"/>
      <c r="I29" s="54"/>
      <c r="J29" s="54"/>
    </row>
    <row r="30" spans="1:12" ht="46.5" customHeight="1" thickBot="1">
      <c r="A30" s="52"/>
      <c r="B30" s="197" t="s">
        <v>64</v>
      </c>
      <c r="C30" s="143">
        <f>C13</f>
        <v>0</v>
      </c>
      <c r="D30" s="139"/>
      <c r="E30" s="139"/>
      <c r="F30" s="139"/>
      <c r="G30" s="139"/>
      <c r="H30" s="54"/>
      <c r="I30" s="54"/>
      <c r="J30" s="54"/>
      <c r="K30" s="2"/>
    </row>
    <row r="31" spans="1:12" ht="82.5" customHeight="1" thickTop="1">
      <c r="A31" s="141"/>
      <c r="B31" s="311" t="s">
        <v>42</v>
      </c>
      <c r="C31" s="312"/>
      <c r="D31" s="312"/>
      <c r="E31" s="312"/>
      <c r="F31" s="312"/>
      <c r="G31" s="312"/>
      <c r="H31" s="312"/>
      <c r="I31" s="312"/>
      <c r="J31" s="313"/>
    </row>
    <row r="32" spans="1:12" ht="36.75" customHeight="1" thickBot="1">
      <c r="A32" s="142"/>
      <c r="B32" s="314" t="s">
        <v>43</v>
      </c>
      <c r="C32" s="315"/>
      <c r="D32" s="315"/>
      <c r="E32" s="315"/>
      <c r="F32" s="315"/>
      <c r="G32" s="315"/>
      <c r="H32" s="315"/>
      <c r="I32" s="315"/>
      <c r="J32" s="316"/>
    </row>
    <row r="33" spans="1:11" s="17" customFormat="1" ht="79.5" customHeight="1" thickTop="1" thickBot="1">
      <c r="A33" s="153" t="s">
        <v>10</v>
      </c>
      <c r="B33" s="296" t="s">
        <v>35</v>
      </c>
      <c r="C33" s="297"/>
      <c r="D33" s="277" t="s">
        <v>36</v>
      </c>
      <c r="E33" s="278"/>
      <c r="F33" s="278"/>
      <c r="G33" s="279"/>
      <c r="H33" s="151" t="s">
        <v>2</v>
      </c>
      <c r="I33" s="151" t="s">
        <v>3</v>
      </c>
      <c r="J33" s="152" t="s">
        <v>4</v>
      </c>
      <c r="K33" s="36"/>
    </row>
    <row r="34" spans="1:11" s="36" customFormat="1" ht="234" customHeight="1" thickTop="1">
      <c r="A34" s="220" t="s">
        <v>5</v>
      </c>
      <c r="B34" s="317" t="s">
        <v>113</v>
      </c>
      <c r="C34" s="318"/>
      <c r="D34" s="298" t="s">
        <v>114</v>
      </c>
      <c r="E34" s="299"/>
      <c r="F34" s="299"/>
      <c r="G34" s="300"/>
      <c r="H34" s="218"/>
      <c r="I34" s="218"/>
      <c r="J34" s="219"/>
    </row>
    <row r="35" spans="1:11" s="36" customFormat="1" ht="299.25" customHeight="1">
      <c r="A35" s="359" t="s">
        <v>6</v>
      </c>
      <c r="B35" s="304" t="s">
        <v>115</v>
      </c>
      <c r="C35" s="305"/>
      <c r="D35" s="301" t="s">
        <v>116</v>
      </c>
      <c r="E35" s="302"/>
      <c r="F35" s="302"/>
      <c r="G35" s="303"/>
      <c r="H35" s="361"/>
      <c r="I35" s="361"/>
      <c r="J35" s="363"/>
    </row>
    <row r="36" spans="1:11" s="36" customFormat="1" ht="233.25" customHeight="1">
      <c r="A36" s="360"/>
      <c r="B36" s="280"/>
      <c r="C36" s="281"/>
      <c r="D36" s="282"/>
      <c r="E36" s="283"/>
      <c r="F36" s="283"/>
      <c r="G36" s="284"/>
      <c r="H36" s="362"/>
      <c r="I36" s="362"/>
      <c r="J36" s="364"/>
    </row>
    <row r="37" spans="1:11" s="36" customFormat="1" ht="169.5" customHeight="1">
      <c r="A37" s="49" t="s">
        <v>7</v>
      </c>
      <c r="B37" s="229" t="s">
        <v>117</v>
      </c>
      <c r="C37" s="230"/>
      <c r="D37" s="231" t="s">
        <v>118</v>
      </c>
      <c r="E37" s="232"/>
      <c r="F37" s="232"/>
      <c r="G37" s="233"/>
      <c r="H37" s="50"/>
      <c r="I37" s="50"/>
      <c r="J37" s="51"/>
    </row>
    <row r="38" spans="1:11" s="36" customFormat="1" ht="132.75" customHeight="1">
      <c r="A38" s="49" t="s">
        <v>8</v>
      </c>
      <c r="B38" s="229" t="s">
        <v>119</v>
      </c>
      <c r="C38" s="230"/>
      <c r="D38" s="231" t="s">
        <v>120</v>
      </c>
      <c r="E38" s="232"/>
      <c r="F38" s="232"/>
      <c r="G38" s="233"/>
      <c r="H38" s="50"/>
      <c r="I38" s="50"/>
      <c r="J38" s="51"/>
    </row>
    <row r="39" spans="1:11" ht="57.75" hidden="1" customHeight="1" thickBot="1">
      <c r="A39" s="52"/>
      <c r="B39" s="53"/>
      <c r="C39" s="53"/>
      <c r="D39" s="53"/>
      <c r="E39" s="53"/>
      <c r="F39" s="53"/>
      <c r="G39" s="53"/>
      <c r="H39" s="54"/>
      <c r="I39" s="54"/>
      <c r="J39" s="154"/>
    </row>
    <row r="40" spans="1:11" ht="30.75" customHeight="1" thickBot="1">
      <c r="A40" s="52"/>
      <c r="B40" s="53"/>
      <c r="C40" s="53"/>
      <c r="D40" s="53"/>
      <c r="E40" s="53"/>
      <c r="F40" s="53"/>
      <c r="G40" s="53"/>
      <c r="H40" s="54"/>
      <c r="I40" s="54"/>
      <c r="J40" s="161"/>
      <c r="K40" s="2"/>
    </row>
    <row r="41" spans="1:11" ht="39.75" customHeight="1" thickTop="1">
      <c r="A41" s="162" t="s">
        <v>10</v>
      </c>
      <c r="B41" s="257" t="s">
        <v>93</v>
      </c>
      <c r="C41" s="257"/>
      <c r="D41" s="257"/>
      <c r="E41" s="257"/>
      <c r="F41" s="257"/>
      <c r="G41" s="257"/>
      <c r="H41" s="256" t="s">
        <v>17</v>
      </c>
      <c r="I41" s="256"/>
      <c r="J41" s="163" t="s">
        <v>18</v>
      </c>
    </row>
    <row r="42" spans="1:11" ht="57.75" customHeight="1" thickBot="1">
      <c r="A42" s="56" t="s">
        <v>5</v>
      </c>
      <c r="B42" s="258" t="s">
        <v>92</v>
      </c>
      <c r="C42" s="258"/>
      <c r="D42" s="258"/>
      <c r="E42" s="258"/>
      <c r="F42" s="258"/>
      <c r="G42" s="258"/>
      <c r="H42" s="259"/>
      <c r="I42" s="259"/>
      <c r="J42" s="145"/>
    </row>
    <row r="43" spans="1:11" ht="38.25" customHeight="1" thickTop="1" thickBot="1">
      <c r="A43" s="155"/>
      <c r="B43" s="140"/>
      <c r="C43" s="139"/>
      <c r="D43" s="139"/>
      <c r="E43" s="139"/>
      <c r="F43" s="139"/>
      <c r="G43" s="139"/>
      <c r="H43" s="54"/>
      <c r="I43" s="54"/>
      <c r="J43" s="54"/>
    </row>
    <row r="44" spans="1:11" ht="42" customHeight="1" thickTop="1" thickBot="1">
      <c r="A44" s="195" t="s">
        <v>10</v>
      </c>
      <c r="B44" s="235" t="s">
        <v>16</v>
      </c>
      <c r="C44" s="236"/>
      <c r="D44" s="236"/>
      <c r="E44" s="236"/>
      <c r="F44" s="236"/>
      <c r="G44" s="237"/>
      <c r="H44" s="321" t="s">
        <v>17</v>
      </c>
      <c r="I44" s="265"/>
      <c r="J44" s="202" t="s">
        <v>18</v>
      </c>
    </row>
    <row r="45" spans="1:11" ht="48" customHeight="1" thickTop="1">
      <c r="A45" s="141" t="s">
        <v>5</v>
      </c>
      <c r="B45" s="238" t="s">
        <v>45</v>
      </c>
      <c r="C45" s="238"/>
      <c r="D45" s="238"/>
      <c r="E45" s="238"/>
      <c r="F45" s="238"/>
      <c r="G45" s="238"/>
      <c r="H45" s="239"/>
      <c r="I45" s="240"/>
      <c r="J45" s="203"/>
    </row>
    <row r="46" spans="1:11" ht="48" customHeight="1">
      <c r="A46" s="46" t="s">
        <v>6</v>
      </c>
      <c r="B46" s="260" t="s">
        <v>85</v>
      </c>
      <c r="C46" s="260"/>
      <c r="D46" s="260"/>
      <c r="E46" s="260"/>
      <c r="F46" s="260"/>
      <c r="G46" s="260"/>
      <c r="H46" s="261"/>
      <c r="I46" s="261"/>
      <c r="J46" s="199"/>
      <c r="K46" s="2"/>
    </row>
    <row r="47" spans="1:11" ht="48" customHeight="1" thickBot="1">
      <c r="A47" s="56" t="s">
        <v>7</v>
      </c>
      <c r="B47" s="369" t="s">
        <v>86</v>
      </c>
      <c r="C47" s="369"/>
      <c r="D47" s="369"/>
      <c r="E47" s="369"/>
      <c r="F47" s="369"/>
      <c r="G47" s="369"/>
      <c r="H47" s="370"/>
      <c r="I47" s="370"/>
      <c r="J47" s="200"/>
      <c r="K47" s="2"/>
    </row>
    <row r="48" spans="1:11" ht="117" customHeight="1" thickTop="1">
      <c r="A48" s="157"/>
      <c r="B48" s="158"/>
      <c r="C48" s="159"/>
      <c r="D48" s="160"/>
      <c r="E48" s="160"/>
      <c r="F48" s="251"/>
      <c r="G48" s="252"/>
      <c r="H48" s="253"/>
      <c r="I48" s="253"/>
      <c r="J48" s="254"/>
    </row>
    <row r="49" spans="1:11" s="35" customFormat="1" ht="69" customHeight="1">
      <c r="A49" s="42"/>
      <c r="B49" s="39" t="str">
        <f>B13</f>
        <v>Numer ewidencyjny wniosku:</v>
      </c>
      <c r="C49" s="134">
        <f>C13</f>
        <v>0</v>
      </c>
      <c r="D49" s="255"/>
      <c r="E49" s="255"/>
      <c r="F49" s="43"/>
      <c r="G49" s="44"/>
      <c r="H49" s="44"/>
      <c r="I49" s="44"/>
      <c r="J49" s="44"/>
    </row>
    <row r="50" spans="1:11" ht="70.5" customHeight="1">
      <c r="A50" s="234" t="s">
        <v>58</v>
      </c>
      <c r="B50" s="234"/>
      <c r="C50" s="234"/>
      <c r="D50" s="234"/>
      <c r="E50" s="234"/>
      <c r="F50" s="234"/>
      <c r="G50" s="234"/>
      <c r="H50" s="234"/>
      <c r="I50" s="234"/>
      <c r="J50" s="234"/>
    </row>
    <row r="51" spans="1:11" ht="408.95" customHeight="1">
      <c r="D51" s="3"/>
    </row>
    <row r="52" spans="1:11" ht="409.5" customHeight="1">
      <c r="D52" s="3"/>
      <c r="F52" s="325"/>
      <c r="G52" s="326"/>
      <c r="H52" s="213"/>
      <c r="I52" s="213"/>
    </row>
    <row r="53" spans="1:11" ht="325.5" customHeight="1">
      <c r="B53" s="22"/>
      <c r="C53" s="22"/>
      <c r="D53" s="59"/>
      <c r="E53" s="22"/>
      <c r="F53" s="214"/>
      <c r="G53" s="215"/>
      <c r="H53" s="215"/>
      <c r="I53" s="215"/>
      <c r="J53" s="26"/>
    </row>
    <row r="54" spans="1:11" s="13" customFormat="1" ht="54.75" customHeight="1">
      <c r="A54" s="20"/>
      <c r="B54" s="37"/>
      <c r="C54" s="327" t="s">
        <v>54</v>
      </c>
      <c r="D54" s="327"/>
      <c r="E54" s="327"/>
      <c r="F54" s="327"/>
      <c r="G54" s="327"/>
      <c r="H54" s="60"/>
      <c r="I54" s="60"/>
      <c r="J54" s="32"/>
    </row>
    <row r="55" spans="1:11" ht="133.5" customHeight="1">
      <c r="B55" s="57"/>
      <c r="C55" s="212"/>
      <c r="D55" s="59"/>
      <c r="E55" s="22"/>
      <c r="F55" s="328"/>
      <c r="G55" s="329"/>
      <c r="H55" s="254"/>
      <c r="I55" s="254"/>
      <c r="J55" s="254"/>
      <c r="K55" s="6"/>
    </row>
    <row r="56" spans="1:11" s="35" customFormat="1" ht="81" customHeight="1">
      <c r="A56" s="12"/>
      <c r="B56" s="39" t="str">
        <f>B13</f>
        <v>Numer ewidencyjny wniosku:</v>
      </c>
      <c r="C56" s="164">
        <f>C13</f>
        <v>0</v>
      </c>
      <c r="D56" s="330"/>
      <c r="E56" s="330"/>
      <c r="F56" s="11"/>
    </row>
    <row r="57" spans="1:11" ht="81" customHeight="1">
      <c r="B57" s="61"/>
      <c r="C57" s="331" t="s">
        <v>55</v>
      </c>
      <c r="D57" s="331"/>
      <c r="E57" s="331"/>
      <c r="F57" s="331"/>
      <c r="G57" s="331"/>
      <c r="H57" s="332"/>
      <c r="I57" s="332"/>
      <c r="J57" s="332"/>
    </row>
    <row r="58" spans="1:11" ht="57.75" customHeight="1">
      <c r="B58" s="262" t="s">
        <v>46</v>
      </c>
      <c r="C58" s="262"/>
      <c r="D58" s="262"/>
      <c r="E58" s="262"/>
      <c r="F58" s="262"/>
      <c r="G58" s="262"/>
      <c r="H58" s="262"/>
      <c r="I58" s="262"/>
      <c r="J58" s="262"/>
    </row>
    <row r="59" spans="1:11" ht="54.75" customHeight="1" thickBot="1">
      <c r="B59" s="63"/>
      <c r="C59" s="42"/>
      <c r="D59" s="62"/>
      <c r="E59" s="22"/>
      <c r="F59" s="22"/>
      <c r="G59" s="26"/>
      <c r="H59" s="26"/>
      <c r="I59" s="26"/>
      <c r="J59" s="26"/>
    </row>
    <row r="60" spans="1:11" ht="72.75" customHeight="1" thickTop="1">
      <c r="A60" s="263" t="s">
        <v>10</v>
      </c>
      <c r="B60" s="265" t="s">
        <v>11</v>
      </c>
      <c r="C60" s="265"/>
      <c r="D60" s="267" t="s">
        <v>13</v>
      </c>
      <c r="E60" s="267" t="s">
        <v>12</v>
      </c>
      <c r="F60" s="267" t="s">
        <v>25</v>
      </c>
      <c r="G60" s="267" t="s">
        <v>0</v>
      </c>
      <c r="H60" s="321" t="s">
        <v>56</v>
      </c>
      <c r="I60" s="265"/>
      <c r="J60" s="322"/>
    </row>
    <row r="61" spans="1:11" s="4" customFormat="1" ht="115.5" customHeight="1" thickBot="1">
      <c r="A61" s="264"/>
      <c r="B61" s="266"/>
      <c r="C61" s="266"/>
      <c r="D61" s="268"/>
      <c r="E61" s="268"/>
      <c r="F61" s="268"/>
      <c r="G61" s="268"/>
      <c r="H61" s="323"/>
      <c r="I61" s="266"/>
      <c r="J61" s="324"/>
    </row>
    <row r="62" spans="1:11" ht="116.25" customHeight="1" thickTop="1">
      <c r="A62" s="114" t="s">
        <v>5</v>
      </c>
      <c r="B62" s="374" t="s">
        <v>121</v>
      </c>
      <c r="C62" s="375"/>
      <c r="D62" s="66" t="s">
        <v>123</v>
      </c>
      <c r="E62" s="67">
        <v>5</v>
      </c>
      <c r="F62" s="68">
        <v>15</v>
      </c>
      <c r="G62" s="72"/>
      <c r="H62" s="433"/>
      <c r="I62" s="433"/>
      <c r="J62" s="434"/>
    </row>
    <row r="63" spans="1:11" ht="127.5" customHeight="1">
      <c r="A63" s="114" t="s">
        <v>6</v>
      </c>
      <c r="B63" s="378" t="s">
        <v>124</v>
      </c>
      <c r="C63" s="230"/>
      <c r="D63" s="66" t="s">
        <v>125</v>
      </c>
      <c r="E63" s="70">
        <v>3</v>
      </c>
      <c r="F63" s="71">
        <v>12</v>
      </c>
      <c r="G63" s="136"/>
      <c r="H63" s="435"/>
      <c r="I63" s="435"/>
      <c r="J63" s="436"/>
    </row>
    <row r="64" spans="1:11" ht="123.75" customHeight="1">
      <c r="A64" s="114" t="s">
        <v>7</v>
      </c>
      <c r="B64" s="378" t="s">
        <v>127</v>
      </c>
      <c r="C64" s="230"/>
      <c r="D64" s="66" t="s">
        <v>109</v>
      </c>
      <c r="E64" s="70">
        <v>3</v>
      </c>
      <c r="F64" s="71">
        <v>15</v>
      </c>
      <c r="G64" s="136"/>
      <c r="H64" s="437"/>
      <c r="I64" s="438"/>
      <c r="J64" s="439"/>
    </row>
    <row r="65" spans="1:11" ht="82.5" customHeight="1">
      <c r="A65" s="114" t="s">
        <v>8</v>
      </c>
      <c r="B65" s="371" t="s">
        <v>129</v>
      </c>
      <c r="C65" s="292"/>
      <c r="D65" s="66" t="s">
        <v>109</v>
      </c>
      <c r="E65" s="70">
        <v>2</v>
      </c>
      <c r="F65" s="73">
        <v>10</v>
      </c>
      <c r="G65" s="136"/>
      <c r="H65" s="437"/>
      <c r="I65" s="438"/>
      <c r="J65" s="439"/>
    </row>
    <row r="66" spans="1:11" ht="82.5" customHeight="1">
      <c r="A66" s="114" t="s">
        <v>9</v>
      </c>
      <c r="B66" s="371" t="s">
        <v>130</v>
      </c>
      <c r="C66" s="292"/>
      <c r="D66" s="66" t="s">
        <v>131</v>
      </c>
      <c r="E66" s="70">
        <v>2</v>
      </c>
      <c r="F66" s="73">
        <v>8</v>
      </c>
      <c r="G66" s="136"/>
      <c r="H66" s="437"/>
      <c r="I66" s="438"/>
      <c r="J66" s="439"/>
    </row>
    <row r="67" spans="1:11" ht="85.5" customHeight="1">
      <c r="A67" s="114" t="s">
        <v>51</v>
      </c>
      <c r="B67" s="336" t="s">
        <v>135</v>
      </c>
      <c r="C67" s="337"/>
      <c r="D67" s="66" t="s">
        <v>107</v>
      </c>
      <c r="E67" s="70">
        <v>3</v>
      </c>
      <c r="F67" s="71">
        <v>9</v>
      </c>
      <c r="G67" s="136"/>
      <c r="H67" s="437"/>
      <c r="I67" s="438"/>
      <c r="J67" s="439"/>
    </row>
    <row r="68" spans="1:11" ht="85.5" customHeight="1">
      <c r="A68" s="114" t="s">
        <v>52</v>
      </c>
      <c r="B68" s="336" t="s">
        <v>137</v>
      </c>
      <c r="C68" s="337"/>
      <c r="D68" s="66" t="s">
        <v>144</v>
      </c>
      <c r="E68" s="70">
        <v>4</v>
      </c>
      <c r="F68" s="71">
        <v>8</v>
      </c>
      <c r="G68" s="136"/>
      <c r="H68" s="437"/>
      <c r="I68" s="438"/>
      <c r="J68" s="439"/>
      <c r="K68" s="156"/>
    </row>
    <row r="69" spans="1:11" ht="85.5" customHeight="1" thickBot="1">
      <c r="A69" s="114" t="s">
        <v>84</v>
      </c>
      <c r="B69" s="336" t="s">
        <v>138</v>
      </c>
      <c r="C69" s="337"/>
      <c r="D69" s="66" t="s">
        <v>131</v>
      </c>
      <c r="E69" s="70">
        <v>1</v>
      </c>
      <c r="F69" s="71">
        <v>4</v>
      </c>
      <c r="G69" s="136"/>
      <c r="H69" s="437"/>
      <c r="I69" s="438"/>
      <c r="J69" s="439"/>
      <c r="K69" s="156"/>
    </row>
    <row r="70" spans="1:11" ht="105" customHeight="1" thickTop="1" thickBot="1">
      <c r="A70" s="115"/>
      <c r="B70" s="355" t="s">
        <v>14</v>
      </c>
      <c r="C70" s="356"/>
      <c r="D70" s="74"/>
      <c r="E70" s="74"/>
      <c r="F70" s="75">
        <f>SUM(F62:F69)</f>
        <v>81</v>
      </c>
      <c r="G70" s="228"/>
      <c r="H70" s="442"/>
      <c r="I70" s="443"/>
      <c r="J70" s="444"/>
    </row>
    <row r="71" spans="1:11" ht="151.5" customHeight="1" thickTop="1">
      <c r="A71" s="52"/>
      <c r="B71" s="57"/>
      <c r="C71" s="76"/>
      <c r="D71" s="76"/>
      <c r="E71" s="76"/>
      <c r="F71" s="77"/>
      <c r="G71" s="76"/>
      <c r="H71" s="365"/>
      <c r="I71" s="365"/>
      <c r="J71" s="365"/>
    </row>
    <row r="72" spans="1:11" s="35" customFormat="1" ht="79.5" customHeight="1">
      <c r="A72" s="12"/>
      <c r="B72" s="39" t="str">
        <f>B13</f>
        <v>Numer ewidencyjny wniosku:</v>
      </c>
      <c r="C72" s="134">
        <f>C13</f>
        <v>0</v>
      </c>
      <c r="D72" s="255"/>
      <c r="E72" s="255"/>
      <c r="F72" s="43"/>
      <c r="G72" s="44"/>
      <c r="H72" s="44"/>
      <c r="I72" s="44"/>
      <c r="J72" s="44"/>
      <c r="K72" s="44"/>
    </row>
    <row r="73" spans="1:11" s="122" customFormat="1" ht="85.5" customHeight="1">
      <c r="A73" s="21"/>
      <c r="B73" s="234" t="s">
        <v>33</v>
      </c>
      <c r="C73" s="234"/>
      <c r="D73" s="234"/>
      <c r="E73" s="234"/>
      <c r="F73" s="234"/>
      <c r="G73" s="234"/>
      <c r="H73" s="234"/>
      <c r="I73" s="234"/>
      <c r="J73" s="234"/>
      <c r="K73" s="234"/>
    </row>
    <row r="74" spans="1:11" s="122" customFormat="1" ht="66" customHeight="1">
      <c r="A74" s="21"/>
      <c r="B74" s="9"/>
      <c r="C74" s="7"/>
      <c r="D74" s="7"/>
      <c r="E74" s="8"/>
      <c r="F74" s="8"/>
      <c r="G74" s="8"/>
      <c r="H74" s="8"/>
      <c r="I74" s="8"/>
      <c r="J74" s="8"/>
    </row>
    <row r="75" spans="1:11" s="122" customFormat="1" ht="409.5" customHeight="1">
      <c r="A75" s="20"/>
      <c r="B75" s="5"/>
      <c r="C75" s="5"/>
      <c r="D75" s="5"/>
      <c r="G75"/>
      <c r="H75"/>
      <c r="I75"/>
    </row>
    <row r="76" spans="1:11" ht="359.25" customHeight="1">
      <c r="D76" s="1"/>
    </row>
    <row r="77" spans="1:11" ht="284.25" customHeight="1">
      <c r="D77" s="1"/>
    </row>
    <row r="78" spans="1:11" s="35" customFormat="1" ht="92.25" customHeight="1">
      <c r="A78" s="366" t="s">
        <v>20</v>
      </c>
      <c r="B78" s="367"/>
      <c r="C78" s="78"/>
      <c r="D78" s="212" t="s">
        <v>21</v>
      </c>
      <c r="E78" s="368"/>
      <c r="F78" s="368"/>
      <c r="G78" s="368"/>
      <c r="H78" s="368"/>
      <c r="I78" s="368"/>
      <c r="J78" s="86"/>
      <c r="K78" s="44"/>
    </row>
    <row r="79" spans="1:11" s="35" customFormat="1" ht="105.75" customHeight="1">
      <c r="A79" s="87"/>
      <c r="B79" s="79"/>
      <c r="C79" s="88"/>
      <c r="D79" s="212"/>
      <c r="E79" s="212"/>
      <c r="F79" s="212"/>
      <c r="G79" s="212"/>
      <c r="H79" s="212"/>
      <c r="I79" s="212"/>
      <c r="J79" s="89"/>
      <c r="K79" s="44"/>
    </row>
    <row r="80" spans="1:11" s="35" customFormat="1" ht="105.75" customHeight="1">
      <c r="A80" s="87"/>
      <c r="B80" s="79"/>
      <c r="C80" s="88"/>
      <c r="D80" s="212"/>
      <c r="E80" s="212"/>
      <c r="F80" s="212"/>
      <c r="G80" s="212"/>
      <c r="H80" s="212"/>
      <c r="I80" s="212"/>
      <c r="J80" s="89"/>
      <c r="K80" s="44"/>
    </row>
    <row r="81" spans="1:11" s="35" customFormat="1" ht="46.5" customHeight="1" thickBot="1">
      <c r="A81" s="87"/>
      <c r="B81" s="194" t="str">
        <f>B72</f>
        <v>Numer ewidencyjny wniosku:</v>
      </c>
      <c r="C81" s="88">
        <f>C72</f>
        <v>0</v>
      </c>
      <c r="D81" s="212"/>
      <c r="E81" s="212"/>
      <c r="F81" s="212"/>
      <c r="G81" s="212"/>
      <c r="H81" s="212"/>
      <c r="I81" s="212"/>
      <c r="J81" s="89"/>
      <c r="K81" s="44"/>
    </row>
    <row r="82" spans="1:11" s="35" customFormat="1" ht="74.25" customHeight="1" thickTop="1" thickBot="1">
      <c r="A82" s="333" t="s">
        <v>57</v>
      </c>
      <c r="B82" s="334"/>
      <c r="C82" s="334"/>
      <c r="D82" s="334"/>
      <c r="E82" s="334"/>
      <c r="F82" s="334"/>
      <c r="G82" s="334"/>
      <c r="H82" s="334"/>
      <c r="I82" s="334"/>
      <c r="J82" s="335"/>
    </row>
    <row r="83" spans="1:11" s="10" customFormat="1" ht="78" customHeight="1" thickTop="1">
      <c r="A83" s="55" t="s">
        <v>10</v>
      </c>
      <c r="B83" s="80" t="s">
        <v>91</v>
      </c>
      <c r="C83" s="344" t="s">
        <v>36</v>
      </c>
      <c r="D83" s="345"/>
      <c r="E83" s="345"/>
      <c r="F83" s="345"/>
      <c r="G83" s="345"/>
      <c r="H83" s="345"/>
      <c r="I83" s="345"/>
      <c r="J83" s="346"/>
    </row>
    <row r="84" spans="1:11" s="35" customFormat="1" ht="211.5" customHeight="1">
      <c r="A84" s="198">
        <v>1</v>
      </c>
      <c r="B84" s="227" t="s">
        <v>121</v>
      </c>
      <c r="C84" s="241" t="s">
        <v>122</v>
      </c>
      <c r="D84" s="242"/>
      <c r="E84" s="242"/>
      <c r="F84" s="242"/>
      <c r="G84" s="242"/>
      <c r="H84" s="242"/>
      <c r="I84" s="242"/>
      <c r="J84" s="243"/>
    </row>
    <row r="85" spans="1:11" s="10" customFormat="1" ht="228" customHeight="1">
      <c r="A85" s="226" t="s">
        <v>6</v>
      </c>
      <c r="B85" s="221" t="s">
        <v>124</v>
      </c>
      <c r="C85" s="347" t="s">
        <v>126</v>
      </c>
      <c r="D85" s="348"/>
      <c r="E85" s="348"/>
      <c r="F85" s="348"/>
      <c r="G85" s="348"/>
      <c r="H85" s="348"/>
      <c r="I85" s="348"/>
      <c r="J85" s="349"/>
    </row>
    <row r="86" spans="1:11" s="10" customFormat="1" ht="127.5" customHeight="1">
      <c r="A86" s="225" t="s">
        <v>7</v>
      </c>
      <c r="B86" s="222" t="s">
        <v>127</v>
      </c>
      <c r="C86" s="350" t="s">
        <v>128</v>
      </c>
      <c r="D86" s="351"/>
      <c r="E86" s="351"/>
      <c r="F86" s="351"/>
      <c r="G86" s="351"/>
      <c r="H86" s="351"/>
      <c r="I86" s="351"/>
      <c r="J86" s="352"/>
    </row>
    <row r="87" spans="1:11" ht="135.75" customHeight="1">
      <c r="A87" s="225" t="s">
        <v>8</v>
      </c>
      <c r="B87" s="222" t="s">
        <v>133</v>
      </c>
      <c r="C87" s="347" t="s">
        <v>132</v>
      </c>
      <c r="D87" s="353"/>
      <c r="E87" s="353"/>
      <c r="F87" s="353"/>
      <c r="G87" s="353"/>
      <c r="H87" s="353"/>
      <c r="I87" s="353"/>
      <c r="J87" s="354"/>
    </row>
    <row r="88" spans="1:11" ht="313.5" customHeight="1">
      <c r="A88" s="225" t="s">
        <v>9</v>
      </c>
      <c r="B88" s="223" t="s">
        <v>130</v>
      </c>
      <c r="C88" s="241" t="s">
        <v>134</v>
      </c>
      <c r="D88" s="340"/>
      <c r="E88" s="340"/>
      <c r="F88" s="340"/>
      <c r="G88" s="340"/>
      <c r="H88" s="340"/>
      <c r="I88" s="340"/>
      <c r="J88" s="341"/>
    </row>
    <row r="89" spans="1:11" ht="119.25" customHeight="1">
      <c r="A89" s="198" t="s">
        <v>51</v>
      </c>
      <c r="B89" s="224" t="s">
        <v>135</v>
      </c>
      <c r="C89" s="342" t="s">
        <v>136</v>
      </c>
      <c r="D89" s="342"/>
      <c r="E89" s="342"/>
      <c r="F89" s="342"/>
      <c r="G89" s="342"/>
      <c r="H89" s="342"/>
      <c r="I89" s="342"/>
      <c r="J89" s="343"/>
    </row>
    <row r="90" spans="1:11" ht="87" customHeight="1">
      <c r="A90" s="225" t="s">
        <v>52</v>
      </c>
      <c r="B90" s="227" t="s">
        <v>137</v>
      </c>
      <c r="C90" s="241" t="s">
        <v>140</v>
      </c>
      <c r="D90" s="242"/>
      <c r="E90" s="242"/>
      <c r="F90" s="242"/>
      <c r="G90" s="242"/>
      <c r="H90" s="242"/>
      <c r="I90" s="242"/>
      <c r="J90" s="243"/>
    </row>
    <row r="91" spans="1:11" ht="144" customHeight="1">
      <c r="A91" s="244" t="s">
        <v>84</v>
      </c>
      <c r="B91" s="246" t="s">
        <v>138</v>
      </c>
      <c r="C91" s="241" t="s">
        <v>139</v>
      </c>
      <c r="D91" s="242"/>
      <c r="E91" s="242"/>
      <c r="F91" s="242"/>
      <c r="G91" s="242"/>
      <c r="H91" s="242"/>
      <c r="I91" s="242"/>
      <c r="J91" s="243"/>
    </row>
    <row r="92" spans="1:11" ht="123.75" hidden="1" customHeight="1">
      <c r="A92" s="245"/>
      <c r="B92" s="247"/>
      <c r="C92" s="248"/>
      <c r="D92" s="249"/>
      <c r="E92" s="249"/>
      <c r="F92" s="249"/>
      <c r="G92" s="249"/>
      <c r="H92" s="249"/>
      <c r="I92" s="249"/>
      <c r="J92" s="250"/>
    </row>
    <row r="93" spans="1:11" ht="81.75" customHeight="1">
      <c r="A93" s="165"/>
      <c r="B93" s="166" t="str">
        <f>B72</f>
        <v>Numer ewidencyjny wniosku:</v>
      </c>
      <c r="C93" s="167">
        <f>C81</f>
        <v>0</v>
      </c>
      <c r="D93" s="165"/>
      <c r="E93" s="165"/>
      <c r="F93" s="165"/>
      <c r="G93" s="165"/>
      <c r="H93" s="165"/>
      <c r="I93" s="165"/>
      <c r="J93" s="165"/>
    </row>
    <row r="94" spans="1:11" ht="36" customHeight="1">
      <c r="A94" s="168"/>
      <c r="B94" s="169"/>
      <c r="C94" s="170"/>
      <c r="D94" s="169"/>
      <c r="E94" s="171"/>
      <c r="F94" s="170"/>
      <c r="G94" s="172"/>
      <c r="H94" s="172"/>
      <c r="I94" s="172"/>
      <c r="J94" s="172"/>
    </row>
    <row r="95" spans="1:11" ht="52.5" customHeight="1">
      <c r="A95" s="168"/>
      <c r="B95" s="169"/>
      <c r="C95" s="170"/>
      <c r="D95" s="169"/>
      <c r="E95" s="171"/>
      <c r="F95" s="170"/>
      <c r="G95" s="172"/>
      <c r="H95" s="172"/>
      <c r="I95" s="172"/>
      <c r="J95" s="172"/>
    </row>
    <row r="96" spans="1:11" ht="36" customHeight="1">
      <c r="A96" s="168"/>
      <c r="B96" s="169"/>
      <c r="C96" s="170"/>
      <c r="D96" s="169"/>
      <c r="E96" s="171"/>
      <c r="F96" s="170"/>
      <c r="G96" s="172"/>
      <c r="H96" s="172"/>
      <c r="I96" s="172"/>
      <c r="J96" s="172"/>
    </row>
    <row r="97" spans="1:10" ht="42.75" customHeight="1">
      <c r="A97" s="173"/>
      <c r="B97" s="173"/>
      <c r="C97" s="173"/>
      <c r="D97" s="174"/>
      <c r="E97" s="174"/>
      <c r="F97" s="174"/>
      <c r="G97" s="174"/>
      <c r="H97" s="173"/>
      <c r="I97" s="173"/>
      <c r="J97" s="173"/>
    </row>
    <row r="98" spans="1:10" ht="64.5" customHeight="1" thickBot="1">
      <c r="A98" s="210"/>
      <c r="B98" s="175"/>
      <c r="C98" s="175"/>
      <c r="D98" s="453" t="s">
        <v>63</v>
      </c>
      <c r="E98" s="453"/>
      <c r="F98" s="453"/>
      <c r="G98" s="453"/>
      <c r="H98" s="453"/>
      <c r="I98" s="210"/>
      <c r="J98" s="177"/>
    </row>
    <row r="99" spans="1:10" s="122" customFormat="1" ht="69" customHeight="1" thickTop="1" thickBot="1">
      <c r="A99" s="454"/>
      <c r="B99" s="176"/>
      <c r="C99" s="176"/>
      <c r="D99" s="455" t="s">
        <v>60</v>
      </c>
      <c r="E99" s="456"/>
      <c r="F99" s="456" t="s">
        <v>61</v>
      </c>
      <c r="G99" s="457"/>
      <c r="H99" s="176"/>
      <c r="I99" s="176"/>
      <c r="J99" s="176"/>
    </row>
    <row r="100" spans="1:10" ht="91.5" customHeight="1" thickTop="1" thickBot="1">
      <c r="A100" s="454"/>
      <c r="B100" s="176"/>
      <c r="C100" s="176"/>
      <c r="D100" s="458"/>
      <c r="E100" s="458"/>
      <c r="F100" s="458"/>
      <c r="G100" s="206"/>
      <c r="H100" s="176"/>
      <c r="I100" s="176"/>
      <c r="J100" s="176"/>
    </row>
    <row r="101" spans="1:10" ht="90" customHeight="1" thickTop="1">
      <c r="A101" s="178"/>
      <c r="B101" s="179"/>
      <c r="C101" s="179"/>
      <c r="D101" s="459"/>
      <c r="E101" s="459"/>
      <c r="F101" s="459"/>
      <c r="G101" s="459"/>
      <c r="H101" s="180"/>
      <c r="I101" s="180"/>
      <c r="J101" s="180"/>
    </row>
    <row r="102" spans="1:10" ht="121.5" customHeight="1">
      <c r="A102" s="178"/>
      <c r="B102" s="179"/>
      <c r="C102" s="179"/>
      <c r="D102" s="181"/>
      <c r="E102" s="182" t="s">
        <v>62</v>
      </c>
      <c r="F102" s="183"/>
      <c r="G102" s="183"/>
      <c r="H102" s="180"/>
      <c r="I102" s="180"/>
      <c r="J102" s="180"/>
    </row>
    <row r="103" spans="1:10" ht="48" customHeight="1">
      <c r="A103" s="178"/>
      <c r="B103" s="184"/>
      <c r="C103" s="184"/>
      <c r="D103" s="450" t="s">
        <v>94</v>
      </c>
      <c r="E103" s="450"/>
      <c r="F103" s="450"/>
      <c r="G103" s="185">
        <f>'Karta wynikowa'!H31</f>
        <v>0</v>
      </c>
      <c r="H103" s="186"/>
      <c r="I103" s="186"/>
      <c r="J103" s="186"/>
    </row>
    <row r="104" spans="1:10" ht="30" customHeight="1">
      <c r="A104" s="451"/>
      <c r="B104" s="452"/>
      <c r="C104" s="452"/>
      <c r="D104" s="452"/>
      <c r="E104" s="452"/>
      <c r="F104" s="452"/>
      <c r="G104" s="452"/>
      <c r="H104" s="176"/>
      <c r="I104" s="176"/>
      <c r="J104" s="187"/>
    </row>
    <row r="105" spans="1:10" ht="34.5" hidden="1" customHeight="1">
      <c r="A105" s="187"/>
      <c r="B105" s="440"/>
      <c r="C105" s="440"/>
      <c r="D105" s="440"/>
      <c r="E105" s="440"/>
      <c r="F105" s="180"/>
      <c r="G105" s="207"/>
      <c r="H105" s="176"/>
      <c r="I105" s="176"/>
      <c r="J105" s="187"/>
    </row>
    <row r="106" spans="1:10" ht="35.25" hidden="1" customHeight="1">
      <c r="A106" s="176"/>
      <c r="B106" s="440"/>
      <c r="C106" s="440"/>
      <c r="D106" s="440"/>
      <c r="E106" s="440"/>
      <c r="F106" s="180"/>
      <c r="G106" s="207"/>
      <c r="H106" s="176"/>
      <c r="I106" s="176"/>
      <c r="J106" s="176"/>
    </row>
    <row r="107" spans="1:10" ht="35.25" hidden="1" customHeight="1">
      <c r="A107" s="210"/>
      <c r="B107" s="440"/>
      <c r="C107" s="440"/>
      <c r="D107" s="440"/>
      <c r="E107" s="440"/>
      <c r="F107" s="180"/>
      <c r="G107" s="180"/>
      <c r="H107" s="176"/>
      <c r="I107" s="176"/>
      <c r="J107" s="177"/>
    </row>
    <row r="108" spans="1:10" ht="35.25" hidden="1" customHeight="1">
      <c r="A108" s="210"/>
      <c r="B108" s="440"/>
      <c r="C108" s="440"/>
      <c r="D108" s="441"/>
      <c r="E108" s="207"/>
      <c r="F108" s="180"/>
      <c r="G108" s="180"/>
      <c r="H108" s="176"/>
      <c r="I108" s="176"/>
      <c r="J108" s="177"/>
    </row>
    <row r="109" spans="1:10" ht="35.25" hidden="1" customHeight="1">
      <c r="A109" s="176"/>
      <c r="B109" s="207"/>
      <c r="C109" s="207"/>
      <c r="D109" s="207"/>
      <c r="E109" s="207"/>
      <c r="F109" s="180"/>
      <c r="G109" s="180"/>
      <c r="H109" s="176"/>
      <c r="I109" s="176"/>
      <c r="J109" s="176"/>
    </row>
    <row r="110" spans="1:10" ht="35.25" hidden="1" customHeight="1">
      <c r="A110" s="176"/>
      <c r="B110" s="440"/>
      <c r="C110" s="440"/>
      <c r="D110" s="441"/>
      <c r="E110" s="207"/>
      <c r="F110" s="180"/>
      <c r="G110" s="180"/>
      <c r="H110" s="176"/>
      <c r="I110" s="176"/>
      <c r="J110" s="176"/>
    </row>
    <row r="111" spans="1:10" ht="35.25" customHeight="1">
      <c r="A111" s="176"/>
      <c r="B111" s="207"/>
      <c r="C111" s="207"/>
      <c r="D111" s="208"/>
      <c r="E111" s="207"/>
      <c r="F111" s="180"/>
      <c r="G111" s="180"/>
      <c r="H111" s="176"/>
      <c r="I111" s="176"/>
      <c r="J111" s="176"/>
    </row>
    <row r="112" spans="1:10" ht="35.25" customHeight="1">
      <c r="A112" s="176"/>
      <c r="B112" s="207"/>
      <c r="C112" s="188" t="s">
        <v>95</v>
      </c>
      <c r="D112" s="208"/>
      <c r="E112" s="189" t="str">
        <f>'Karta wynikowa'!D33</f>
        <v>Po weryfikacji, potwierdzam zgodność danych</v>
      </c>
      <c r="F112" s="180"/>
      <c r="G112" s="188" t="s">
        <v>21</v>
      </c>
      <c r="H112" s="445"/>
      <c r="I112" s="446"/>
      <c r="J112" s="446"/>
    </row>
    <row r="113" spans="1:10" ht="35.25" customHeight="1">
      <c r="A113" s="176"/>
      <c r="B113" s="207"/>
      <c r="C113" s="188"/>
      <c r="D113" s="208"/>
      <c r="E113" s="207"/>
      <c r="F113" s="180"/>
      <c r="G113" s="190"/>
      <c r="H113" s="176"/>
      <c r="I113" s="176"/>
      <c r="J113" s="176"/>
    </row>
    <row r="114" spans="1:10" ht="35.25" customHeight="1">
      <c r="A114" s="176"/>
      <c r="B114" s="207"/>
      <c r="C114" s="188"/>
      <c r="D114" s="208"/>
      <c r="E114" s="207"/>
      <c r="F114" s="180"/>
      <c r="G114" s="190"/>
      <c r="H114" s="176"/>
      <c r="I114" s="176"/>
      <c r="J114" s="176"/>
    </row>
    <row r="115" spans="1:10" ht="35.25" customHeight="1">
      <c r="A115" s="176"/>
      <c r="B115" s="207"/>
      <c r="C115" s="447" t="s">
        <v>108</v>
      </c>
      <c r="D115" s="447"/>
      <c r="E115" s="447"/>
      <c r="F115" s="447"/>
      <c r="G115" s="447"/>
      <c r="H115" s="447"/>
      <c r="I115" s="447"/>
      <c r="J115" s="176"/>
    </row>
    <row r="116" spans="1:10" s="26" customFormat="1" ht="56.25" customHeight="1">
      <c r="A116" s="191"/>
      <c r="B116" s="204"/>
      <c r="C116" s="188"/>
      <c r="D116" s="201"/>
      <c r="E116" s="209"/>
      <c r="F116" s="209"/>
      <c r="G116" s="209"/>
      <c r="H116" s="191"/>
      <c r="I116" s="191"/>
      <c r="J116" s="192"/>
    </row>
    <row r="117" spans="1:10" ht="169.5" customHeight="1">
      <c r="A117" s="193"/>
      <c r="B117" s="211"/>
      <c r="C117" s="448" t="s">
        <v>141</v>
      </c>
      <c r="D117" s="448"/>
      <c r="E117" s="448"/>
      <c r="F117" s="448"/>
      <c r="G117" s="448"/>
      <c r="H117" s="448"/>
      <c r="I117" s="448"/>
      <c r="J117" s="193"/>
    </row>
    <row r="118" spans="1:10" ht="78" customHeight="1">
      <c r="A118" s="193"/>
      <c r="B118" s="205"/>
      <c r="C118" s="449" t="s">
        <v>142</v>
      </c>
      <c r="D118" s="449"/>
      <c r="E118" s="449"/>
      <c r="F118" s="449"/>
      <c r="G118" s="449"/>
      <c r="H118" s="449"/>
      <c r="I118" s="449"/>
      <c r="J118" s="193"/>
    </row>
    <row r="119" spans="1:10" ht="63.75" customHeight="1">
      <c r="A119"/>
      <c r="B119" s="205"/>
      <c r="C119" s="449"/>
      <c r="D119" s="449"/>
      <c r="E119" s="449"/>
      <c r="F119" s="449"/>
      <c r="G119" s="449"/>
      <c r="H119" s="449"/>
      <c r="I119" s="449"/>
    </row>
  </sheetData>
  <sheetProtection formatCells="0" formatColumns="0" formatRows="0" autoFilter="0"/>
  <protectedRanges>
    <protectedRange sqref="H20:I21" name="Zakres5"/>
    <protectedRange sqref="G65:G69" name="Rozstęp2"/>
    <protectedRange sqref="A14:J14" name="Rozstęp1"/>
    <protectedRange sqref="A73:K81" name="Rozstęp3"/>
    <protectedRange sqref="I65:J69" name="Rozstęp4"/>
    <protectedRange sqref="H20:I21" name="Zakres6"/>
    <protectedRange sqref="H45:J47" name="Zakres7"/>
    <protectedRange sqref="A51:J56" name="Zakres8"/>
    <protectedRange sqref="H23:I32 H39:I43" name="Zakres9"/>
    <protectedRange sqref="A13:J13 A8:J11" name="Rozstęp1_1"/>
    <protectedRange sqref="A12:J12" name="Rozstęp1_1_1"/>
    <protectedRange sqref="G64" name="Rozstęp2_1"/>
    <protectedRange sqref="I64:J64" name="Rozstęp4_1"/>
    <protectedRange sqref="G62:G63" name="Rozstęp2_3"/>
    <protectedRange sqref="I62:J63" name="Rozstęp4_1_1"/>
  </protectedRanges>
  <mergeCells count="139">
    <mergeCell ref="B108:D108"/>
    <mergeCell ref="H70:J70"/>
    <mergeCell ref="B110:D110"/>
    <mergeCell ref="H112:J112"/>
    <mergeCell ref="C115:I115"/>
    <mergeCell ref="C117:I117"/>
    <mergeCell ref="C118:I119"/>
    <mergeCell ref="D103:F103"/>
    <mergeCell ref="A104:G104"/>
    <mergeCell ref="B105:E105"/>
    <mergeCell ref="B106:E106"/>
    <mergeCell ref="B107:E107"/>
    <mergeCell ref="D98:H98"/>
    <mergeCell ref="A99:A100"/>
    <mergeCell ref="D99:E99"/>
    <mergeCell ref="F99:G99"/>
    <mergeCell ref="D100:F100"/>
    <mergeCell ref="D101:G101"/>
    <mergeCell ref="A91:A92"/>
    <mergeCell ref="B91:B92"/>
    <mergeCell ref="C91:J92"/>
    <mergeCell ref="C87:J87"/>
    <mergeCell ref="C88:J88"/>
    <mergeCell ref="C89:J89"/>
    <mergeCell ref="H62:J62"/>
    <mergeCell ref="H63:J63"/>
    <mergeCell ref="H64:J64"/>
    <mergeCell ref="H65:J65"/>
    <mergeCell ref="H66:J66"/>
    <mergeCell ref="C85:J85"/>
    <mergeCell ref="C86:J86"/>
    <mergeCell ref="B68:C68"/>
    <mergeCell ref="B69:C69"/>
    <mergeCell ref="H68:J68"/>
    <mergeCell ref="H69:J69"/>
    <mergeCell ref="B65:C65"/>
    <mergeCell ref="B66:C66"/>
    <mergeCell ref="B67:C67"/>
    <mergeCell ref="H67:J67"/>
    <mergeCell ref="B62:C62"/>
    <mergeCell ref="B63:C63"/>
    <mergeCell ref="B64:C64"/>
    <mergeCell ref="C90:J90"/>
    <mergeCell ref="B73:K73"/>
    <mergeCell ref="A78:B78"/>
    <mergeCell ref="E78:I78"/>
    <mergeCell ref="A82:J82"/>
    <mergeCell ref="C83:J83"/>
    <mergeCell ref="C84:J84"/>
    <mergeCell ref="B70:C70"/>
    <mergeCell ref="H71:J71"/>
    <mergeCell ref="D72:E72"/>
    <mergeCell ref="A60:A61"/>
    <mergeCell ref="B60:C61"/>
    <mergeCell ref="D60:D61"/>
    <mergeCell ref="E60:E61"/>
    <mergeCell ref="F60:F61"/>
    <mergeCell ref="F55:G55"/>
    <mergeCell ref="H55:J55"/>
    <mergeCell ref="D56:E56"/>
    <mergeCell ref="C57:G57"/>
    <mergeCell ref="H57:J57"/>
    <mergeCell ref="B58:J58"/>
    <mergeCell ref="G60:G61"/>
    <mergeCell ref="H60:J61"/>
    <mergeCell ref="F48:G48"/>
    <mergeCell ref="H48:J48"/>
    <mergeCell ref="D49:E49"/>
    <mergeCell ref="A50:J50"/>
    <mergeCell ref="F52:G52"/>
    <mergeCell ref="C54:G54"/>
    <mergeCell ref="B45:G45"/>
    <mergeCell ref="H45:I45"/>
    <mergeCell ref="B46:G46"/>
    <mergeCell ref="H46:I46"/>
    <mergeCell ref="B47:G47"/>
    <mergeCell ref="H47:I47"/>
    <mergeCell ref="B41:G41"/>
    <mergeCell ref="H41:I41"/>
    <mergeCell ref="B42:G42"/>
    <mergeCell ref="H42:I42"/>
    <mergeCell ref="B44:G44"/>
    <mergeCell ref="H44:I44"/>
    <mergeCell ref="I35:I36"/>
    <mergeCell ref="J35:J36"/>
    <mergeCell ref="B37:C37"/>
    <mergeCell ref="D37:G37"/>
    <mergeCell ref="B38:C38"/>
    <mergeCell ref="D38:G38"/>
    <mergeCell ref="B34:C34"/>
    <mergeCell ref="D34:G34"/>
    <mergeCell ref="A35:A36"/>
    <mergeCell ref="B35:C36"/>
    <mergeCell ref="D35:G36"/>
    <mergeCell ref="H35:H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9:E9"/>
    <mergeCell ref="D10:E10"/>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7.2. RPOWŚ 2014-2020&amp;"Arial,Normalny"&amp;10
</oddHeader>
    <oddFooter xml:space="preserve">&amp;C&amp;18Strona &amp;P z &amp;N
</oddFooter>
  </headerFooter>
  <rowBreaks count="7" manualBreakCount="7">
    <brk id="13" max="16383" man="1"/>
    <brk id="28" max="16383" man="1"/>
    <brk id="48" max="16383" man="1"/>
    <brk id="55" max="16383" man="1"/>
    <brk id="71" max="16383" man="1"/>
    <brk id="79" max="16383" man="1"/>
    <brk id="9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Wzorek, Małgorzata</cp:lastModifiedBy>
  <cp:lastPrinted>2016-11-24T09:33:48Z</cp:lastPrinted>
  <dcterms:created xsi:type="dcterms:W3CDTF">2008-04-25T12:39:43Z</dcterms:created>
  <dcterms:modified xsi:type="dcterms:W3CDTF">2016-11-24T10:07:30Z</dcterms:modified>
</cp:coreProperties>
</file>