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05" windowWidth="14805" windowHeight="8010" tabRatio="717"/>
  </bookViews>
  <sheets>
    <sheet name="Cytologia_KOF" sheetId="21" r:id="rId1"/>
  </sheets>
  <calcPr calcId="125725"/>
</workbook>
</file>

<file path=xl/calcChain.xml><?xml version="1.0" encoding="utf-8"?>
<calcChain xmlns="http://schemas.openxmlformats.org/spreadsheetml/2006/main">
  <c r="E19" i="21"/>
  <c r="E18"/>
  <c r="E17"/>
  <c r="E16"/>
  <c r="E15"/>
  <c r="E14"/>
  <c r="E1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<sst xmlns="http://schemas.openxmlformats.org/spreadsheetml/2006/main" count="23" uniqueCount="22">
  <si>
    <t>KIELECKI</t>
  </si>
  <si>
    <t>GÓRNO</t>
  </si>
  <si>
    <t>MASŁÓW</t>
  </si>
  <si>
    <t>MIEDZIANA GÓRA</t>
  </si>
  <si>
    <t>MORAWICA</t>
  </si>
  <si>
    <t>PIEKOSZÓW</t>
  </si>
  <si>
    <t>SITKÓWKA-NOWINY</t>
  </si>
  <si>
    <t>STRAWCZYN</t>
  </si>
  <si>
    <t>ZAGNAŃSK</t>
  </si>
  <si>
    <t>KIELCE</t>
  </si>
  <si>
    <t>CHĘCINY</t>
  </si>
  <si>
    <t>CHMIELNIK</t>
  </si>
  <si>
    <t>DALESZYCE</t>
  </si>
  <si>
    <t>Subregion/Powiat/Gmina</t>
  </si>
  <si>
    <t xml:space="preserve">kwalifikujących się do badania </t>
  </si>
  <si>
    <t>wyłączonych ogółem</t>
  </si>
  <si>
    <t>Liczba osób</t>
  </si>
  <si>
    <t>która nie zgłosiła się na badanie</t>
  </si>
  <si>
    <t>Odsetek objętych badaniem</t>
  </si>
  <si>
    <t>KIELECKI OBSZAR FUNKCJONALNY</t>
  </si>
  <si>
    <r>
      <t xml:space="preserve">Objęcie populacji programem profilaktyki raka szyjki macicy (stan na dzień 01.12.2015) - Poziom zgłaszalności na badania </t>
    </r>
    <r>
      <rPr>
        <b/>
        <u/>
        <sz val="11"/>
        <color theme="0"/>
        <rFont val="Calibri"/>
        <family val="2"/>
        <charset val="238"/>
        <scheme val="minor"/>
      </rPr>
      <t>cytologiczne</t>
    </r>
    <r>
      <rPr>
        <b/>
        <sz val="11"/>
        <color theme="0"/>
        <rFont val="Calibri"/>
        <family val="2"/>
        <scheme val="minor"/>
      </rPr>
      <t xml:space="preserve"> w poszczególnych gminach Kieleckiego Obszaru Funkcjonalnego</t>
    </r>
  </si>
  <si>
    <t>Załącznik nr XII - Analiza zgłaszalności na obszarze KOF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</si>
</sst>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10" fontId="2" fillId="3" borderId="1" xfId="1" applyNumberFormat="1" applyFont="1" applyFill="1" applyBorder="1" applyAlignment="1">
      <alignment horizontal="left" vertical="center" indent="2"/>
    </xf>
    <xf numFmtId="0" fontId="6" fillId="4" borderId="1" xfId="0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indent="2"/>
    </xf>
    <xf numFmtId="3" fontId="6" fillId="3" borderId="1" xfId="0" applyNumberFormat="1" applyFont="1" applyFill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3"/>
    </xf>
    <xf numFmtId="3" fontId="5" fillId="0" borderId="1" xfId="0" applyNumberFormat="1" applyFont="1" applyBorder="1" applyAlignment="1">
      <alignment horizontal="left" vertical="center" indent="3"/>
    </xf>
    <xf numFmtId="10" fontId="2" fillId="4" borderId="1" xfId="1" applyNumberFormat="1" applyFont="1" applyFill="1" applyBorder="1" applyAlignment="1">
      <alignment horizontal="left" vertical="center"/>
    </xf>
    <xf numFmtId="10" fontId="1" fillId="0" borderId="1" xfId="1" applyNumberFormat="1" applyFont="1" applyBorder="1" applyAlignment="1">
      <alignment horizontal="left" vertical="center" indent="3"/>
    </xf>
    <xf numFmtId="0" fontId="1" fillId="0" borderId="1" xfId="0" applyFont="1" applyBorder="1" applyAlignment="1">
      <alignment horizontal="left" vertical="center" indent="3"/>
    </xf>
    <xf numFmtId="3" fontId="1" fillId="0" borderId="1" xfId="0" applyNumberFormat="1" applyFont="1" applyBorder="1" applyAlignment="1">
      <alignment horizontal="left" vertical="center" indent="3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zoomScale="150" zoomScaleNormal="150" zoomScaleSheetLayoutView="120" workbookViewId="0">
      <selection activeCell="A33" sqref="A33"/>
    </sheetView>
  </sheetViews>
  <sheetFormatPr defaultRowHeight="15"/>
  <cols>
    <col min="1" max="1" width="32.28515625" style="1" bestFit="1" customWidth="1"/>
    <col min="2" max="5" width="15.7109375" style="1" customWidth="1"/>
    <col min="6" max="16384" width="9.140625" style="1"/>
  </cols>
  <sheetData>
    <row r="1" spans="1:5" ht="29.25" customHeight="1">
      <c r="A1" s="15" t="s">
        <v>21</v>
      </c>
      <c r="B1" s="15"/>
      <c r="C1" s="15"/>
      <c r="D1" s="15"/>
      <c r="E1" s="15"/>
    </row>
    <row r="2" spans="1:5" ht="36.75" customHeight="1">
      <c r="A2" s="16" t="s">
        <v>20</v>
      </c>
      <c r="B2" s="16"/>
      <c r="C2" s="16"/>
      <c r="D2" s="16"/>
      <c r="E2" s="16"/>
    </row>
    <row r="3" spans="1:5" ht="15" customHeight="1">
      <c r="A3" s="17" t="s">
        <v>13</v>
      </c>
      <c r="B3" s="19" t="s">
        <v>16</v>
      </c>
      <c r="C3" s="20"/>
      <c r="D3" s="21"/>
      <c r="E3" s="17" t="s">
        <v>18</v>
      </c>
    </row>
    <row r="4" spans="1:5" s="2" customFormat="1" ht="45">
      <c r="A4" s="18"/>
      <c r="B4" s="14" t="s">
        <v>14</v>
      </c>
      <c r="C4" s="14" t="s">
        <v>15</v>
      </c>
      <c r="D4" s="14" t="s">
        <v>17</v>
      </c>
      <c r="E4" s="18"/>
    </row>
    <row r="5" spans="1:5">
      <c r="A5" s="4" t="s">
        <v>19</v>
      </c>
      <c r="B5" s="5">
        <v>87035</v>
      </c>
      <c r="C5" s="5">
        <v>25139</v>
      </c>
      <c r="D5" s="5">
        <v>61896</v>
      </c>
      <c r="E5" s="10">
        <f>C5/B5</f>
        <v>0.28883782386396278</v>
      </c>
    </row>
    <row r="6" spans="1:5">
      <c r="A6" s="6" t="s">
        <v>9</v>
      </c>
      <c r="B6" s="7">
        <v>51853</v>
      </c>
      <c r="C6" s="7">
        <v>14984</v>
      </c>
      <c r="D6" s="7">
        <v>36869</v>
      </c>
      <c r="E6" s="3">
        <f t="shared" ref="E6:E19" si="0">C6/B6</f>
        <v>0.28897074421923513</v>
      </c>
    </row>
    <row r="7" spans="1:5">
      <c r="A7" s="8" t="s">
        <v>9</v>
      </c>
      <c r="B7" s="9">
        <v>51853</v>
      </c>
      <c r="C7" s="9">
        <v>14984</v>
      </c>
      <c r="D7" s="9">
        <v>36869</v>
      </c>
      <c r="E7" s="11">
        <f t="shared" si="0"/>
        <v>0.28897074421923513</v>
      </c>
    </row>
    <row r="8" spans="1:5">
      <c r="A8" s="6" t="s">
        <v>0</v>
      </c>
      <c r="B8" s="7">
        <v>35182</v>
      </c>
      <c r="C8" s="7">
        <v>10155</v>
      </c>
      <c r="D8" s="7">
        <v>25027</v>
      </c>
      <c r="E8" s="3">
        <f t="shared" si="0"/>
        <v>0.28864191916320847</v>
      </c>
    </row>
    <row r="9" spans="1:5">
      <c r="A9" s="12" t="s">
        <v>6</v>
      </c>
      <c r="B9" s="13">
        <v>1877</v>
      </c>
      <c r="C9" s="13">
        <v>592</v>
      </c>
      <c r="D9" s="13">
        <v>1285</v>
      </c>
      <c r="E9" s="11">
        <f t="shared" si="0"/>
        <v>0.31539690996270647</v>
      </c>
    </row>
    <row r="10" spans="1:5">
      <c r="A10" s="12" t="s">
        <v>3</v>
      </c>
      <c r="B10" s="13">
        <v>2937</v>
      </c>
      <c r="C10" s="13">
        <v>920</v>
      </c>
      <c r="D10" s="13">
        <v>2017</v>
      </c>
      <c r="E10" s="11">
        <f t="shared" si="0"/>
        <v>0.3132448076268301</v>
      </c>
    </row>
    <row r="11" spans="1:5">
      <c r="A11" s="12" t="s">
        <v>5</v>
      </c>
      <c r="B11" s="13">
        <v>4120</v>
      </c>
      <c r="C11" s="13">
        <v>1286</v>
      </c>
      <c r="D11" s="13">
        <v>2834</v>
      </c>
      <c r="E11" s="11">
        <f t="shared" si="0"/>
        <v>0.31213592233009707</v>
      </c>
    </row>
    <row r="12" spans="1:5">
      <c r="A12" s="12" t="s">
        <v>4</v>
      </c>
      <c r="B12" s="13">
        <v>3897</v>
      </c>
      <c r="C12" s="13">
        <v>1210</v>
      </c>
      <c r="D12" s="13">
        <v>2687</v>
      </c>
      <c r="E12" s="11">
        <f t="shared" si="0"/>
        <v>0.31049525275853218</v>
      </c>
    </row>
    <row r="13" spans="1:5">
      <c r="A13" s="8" t="s">
        <v>1</v>
      </c>
      <c r="B13" s="9">
        <v>3480</v>
      </c>
      <c r="C13" s="9">
        <v>1016</v>
      </c>
      <c r="D13" s="9">
        <v>2464</v>
      </c>
      <c r="E13" s="11">
        <f t="shared" si="0"/>
        <v>0.29195402298850576</v>
      </c>
    </row>
    <row r="14" spans="1:5">
      <c r="A14" s="8" t="s">
        <v>12</v>
      </c>
      <c r="B14" s="9">
        <v>3867</v>
      </c>
      <c r="C14" s="9">
        <v>1115</v>
      </c>
      <c r="D14" s="9">
        <v>2752</v>
      </c>
      <c r="E14" s="11">
        <f t="shared" si="0"/>
        <v>0.28833721230928366</v>
      </c>
    </row>
    <row r="15" spans="1:5">
      <c r="A15" s="8" t="s">
        <v>7</v>
      </c>
      <c r="B15" s="9">
        <v>2568</v>
      </c>
      <c r="C15" s="9">
        <v>734</v>
      </c>
      <c r="D15" s="9">
        <v>1834</v>
      </c>
      <c r="E15" s="11">
        <f t="shared" si="0"/>
        <v>0.28582554517133957</v>
      </c>
    </row>
    <row r="16" spans="1:5">
      <c r="A16" s="8" t="s">
        <v>10</v>
      </c>
      <c r="B16" s="9">
        <v>3806</v>
      </c>
      <c r="C16" s="9">
        <v>1072</v>
      </c>
      <c r="D16" s="9">
        <v>2734</v>
      </c>
      <c r="E16" s="11">
        <f t="shared" si="0"/>
        <v>0.2816605359957961</v>
      </c>
    </row>
    <row r="17" spans="1:5">
      <c r="A17" s="8" t="s">
        <v>2</v>
      </c>
      <c r="B17" s="9">
        <v>2672</v>
      </c>
      <c r="C17" s="9">
        <v>725</v>
      </c>
      <c r="D17" s="9">
        <v>1947</v>
      </c>
      <c r="E17" s="11">
        <f t="shared" si="0"/>
        <v>0.27133233532934131</v>
      </c>
    </row>
    <row r="18" spans="1:5">
      <c r="A18" s="8" t="s">
        <v>11</v>
      </c>
      <c r="B18" s="9">
        <v>2683</v>
      </c>
      <c r="C18" s="9">
        <v>673</v>
      </c>
      <c r="D18" s="9">
        <v>2010</v>
      </c>
      <c r="E18" s="11">
        <f t="shared" si="0"/>
        <v>0.25083861349235931</v>
      </c>
    </row>
    <row r="19" spans="1:5">
      <c r="A19" s="8" t="s">
        <v>8</v>
      </c>
      <c r="B19" s="9">
        <v>3275</v>
      </c>
      <c r="C19" s="9">
        <v>812</v>
      </c>
      <c r="D19" s="9">
        <v>2463</v>
      </c>
      <c r="E19" s="11">
        <f t="shared" si="0"/>
        <v>0.24793893129770991</v>
      </c>
    </row>
  </sheetData>
  <mergeCells count="5">
    <mergeCell ref="A1:E1"/>
    <mergeCell ref="A2:E2"/>
    <mergeCell ref="A3:A4"/>
    <mergeCell ref="B3:D3"/>
    <mergeCell ref="E3:E4"/>
  </mergeCells>
  <conditionalFormatting sqref="E5:E19">
    <cfRule type="cellIs" dxfId="0" priority="2" operator="lessThan">
      <formula>0.3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Cytologia_KOF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2016-12-07T12:30:50Z</dcterms:modified>
</cp:coreProperties>
</file>