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mikro" defaultThemeVersion="124226"/>
  <mc:AlternateContent xmlns:mc="http://schemas.openxmlformats.org/markup-compatibility/2006">
    <mc:Choice Requires="x15">
      <x15ac:absPath xmlns:x15ac="http://schemas.microsoft.com/office/spreadsheetml/2010/11/ac" url="\\Pc306\ocena formalna\OCENA FORMALNA 2014-2020\UCHWAŁY ZARZĄDU\Działanie 1.3\"/>
    </mc:Choice>
  </mc:AlternateContent>
  <bookViews>
    <workbookView xWindow="0" yWindow="255" windowWidth="15480" windowHeight="10530" tabRatio="617"/>
  </bookViews>
  <sheets>
    <sheet name="Oceniający 1" sheetId="17" r:id="rId1"/>
    <sheet name="Oceniający 2" sheetId="26" r:id="rId2"/>
    <sheet name="Karta wynikowa" sheetId="16" r:id="rId3"/>
    <sheet name="Karta info dla Wnioskodawcy" sheetId="27" r:id="rId4"/>
  </sheets>
  <definedNames>
    <definedName name="_ftn1" localSheetId="3">'Karta info dla Wnioskodawcy'!#REF!</definedName>
    <definedName name="_ftn1" localSheetId="2">'Karta wynikowa'!#REF!</definedName>
    <definedName name="_ftn1" localSheetId="0">'Oceniający 1'!#REF!</definedName>
    <definedName name="_ftn1" localSheetId="1">'Oceniający 2'!#REF!</definedName>
    <definedName name="_ftnref1" localSheetId="3">'Karta info dla Wnioskodawcy'!#REF!</definedName>
    <definedName name="_ftnref1" localSheetId="2">'Karta wynikowa'!#REF!</definedName>
    <definedName name="_ftnref1" localSheetId="0">'Oceniający 1'!#REF!</definedName>
    <definedName name="_ftnref1" localSheetId="1">'Oceniający 2'!#REF!</definedName>
    <definedName name="excelblog_Dziesiatki">{"dziesięć";"dwadzieścia";"trzydzieści";"czterdzieści";"pięćdziesiąt";"sześćdziesiąt";"siedemdziesiąt";"osiemdziesiąt";"dziewięćdziesiąt"}</definedName>
    <definedName name="excelblog_Jednosci">{"jeden";"dwa";"trzy";"cztery";"pięć";"sześć";"siedem";"osiem";"dziewięć";"dziesięć";"jedenaście";"dwanaście";"trzynaście";"czternaście";"piętnaście";"szestnaście";"siedemnaście";"osiemnaście";"dziewiętnaście";"dwadzieścia"}</definedName>
    <definedName name="excelblog_Komunikat1">"W polu z kwotą nie znajduje się liczba"</definedName>
    <definedName name="excelblog_Komunikat2">"Kwota do zamiany jest nieprawidłowa (zbyt duża lub ujemna)"</definedName>
    <definedName name="excelblog_Setki">{"sto";"dwieście";"trzysta";"czterysta";"pięćset";"sześćset";"siedemset";"osiemset";"dziewięcset"}</definedName>
    <definedName name="_xlnm.Print_Area" localSheetId="3">'Karta info dla Wnioskodawcy'!$A$1:$J$122</definedName>
    <definedName name="_xlnm.Print_Area" localSheetId="2">'Karta wynikowa'!$A$1:$J$38</definedName>
    <definedName name="_xlnm.Print_Area" localSheetId="0">'Oceniający 1'!$A$1:$J$93</definedName>
    <definedName name="_xlnm.Print_Area" localSheetId="1">'Oceniający 2'!$A$1:$J$93</definedName>
    <definedName name="OLE_LINK1" localSheetId="3">'Karta info dla Wnioskodawcy'!$D$13</definedName>
    <definedName name="OLE_LINK1" localSheetId="2">'Karta wynikowa'!#REF!</definedName>
    <definedName name="OLE_LINK1" localSheetId="0">'Oceniający 1'!$D$13</definedName>
    <definedName name="OLE_LINK1" localSheetId="1">'Oceniający 2'!$D$13</definedName>
    <definedName name="slownie" localSheetId="3">#REF!</definedName>
    <definedName name="slownie" localSheetId="2">#REF!</definedName>
    <definedName name="slownie" localSheetId="0">#REF!</definedName>
    <definedName name="slownie" localSheetId="1">#REF!</definedName>
    <definedName name="slownie">#REF!</definedName>
  </definedNames>
  <calcPr calcId="152511"/>
</workbook>
</file>

<file path=xl/calcChain.xml><?xml version="1.0" encoding="utf-8"?>
<calcChain xmlns="http://schemas.openxmlformats.org/spreadsheetml/2006/main">
  <c r="H68" i="17" l="1"/>
  <c r="H67" i="17"/>
  <c r="H66" i="17"/>
  <c r="H65" i="17"/>
  <c r="H64" i="17"/>
  <c r="H63" i="17"/>
  <c r="H62" i="17"/>
  <c r="H67" i="26"/>
  <c r="H66" i="26"/>
  <c r="H65" i="26"/>
  <c r="H62" i="26"/>
  <c r="H61" i="26"/>
  <c r="H61" i="17"/>
  <c r="B94" i="27"/>
  <c r="G70" i="27"/>
  <c r="B72" i="27"/>
  <c r="B81" i="27" s="1"/>
  <c r="F70" i="27"/>
  <c r="B55" i="27"/>
  <c r="B48" i="27"/>
  <c r="B14" i="27"/>
  <c r="J13" i="27"/>
  <c r="C13" i="27"/>
  <c r="C72" i="27" s="1"/>
  <c r="C81" i="27" s="1"/>
  <c r="D12" i="27"/>
  <c r="D11" i="27"/>
  <c r="D10" i="27"/>
  <c r="D9" i="27"/>
  <c r="D8" i="27"/>
  <c r="D7" i="27"/>
  <c r="J13" i="26"/>
  <c r="C13" i="26"/>
  <c r="C72" i="26" s="1"/>
  <c r="C81" i="26" s="1"/>
  <c r="D12" i="26"/>
  <c r="D11" i="26"/>
  <c r="D10" i="26"/>
  <c r="D9" i="26"/>
  <c r="D8" i="26"/>
  <c r="D7" i="26"/>
  <c r="B72" i="26"/>
  <c r="B81" i="26" s="1"/>
  <c r="F70" i="26"/>
  <c r="H69" i="26"/>
  <c r="H68" i="26"/>
  <c r="H64" i="26"/>
  <c r="H63" i="26"/>
  <c r="C55" i="26"/>
  <c r="B55" i="26"/>
  <c r="B48" i="26"/>
  <c r="C30" i="26"/>
  <c r="C14" i="26"/>
  <c r="B14" i="26"/>
  <c r="C30" i="17"/>
  <c r="C48" i="26" l="1"/>
  <c r="H70" i="26"/>
  <c r="C94" i="27"/>
  <c r="C30" i="27"/>
  <c r="C48" i="27"/>
  <c r="C55" i="27"/>
  <c r="C14" i="27"/>
  <c r="H69" i="17" l="1"/>
  <c r="C2" i="16" l="1"/>
  <c r="B2" i="16"/>
  <c r="F31" i="16" l="1"/>
  <c r="D31" i="16"/>
  <c r="E113" i="27" s="1"/>
  <c r="E27" i="16"/>
  <c r="E26" i="16"/>
  <c r="E25" i="16"/>
  <c r="D13" i="16"/>
  <c r="D12" i="16"/>
  <c r="D11" i="16"/>
  <c r="D10" i="16"/>
  <c r="D9" i="16"/>
  <c r="D8" i="16"/>
  <c r="D6" i="16" l="1"/>
  <c r="D5" i="16"/>
  <c r="D4" i="16"/>
  <c r="C72" i="17"/>
  <c r="C81" i="17" s="1"/>
  <c r="B72" i="17"/>
  <c r="B81" i="17" s="1"/>
  <c r="F70" i="17"/>
  <c r="C55" i="17"/>
  <c r="B55" i="17"/>
  <c r="C48" i="17"/>
  <c r="B48" i="17"/>
  <c r="C14" i="17"/>
  <c r="B14" i="17"/>
  <c r="H70" i="17" l="1"/>
  <c r="H25" i="16" l="1"/>
  <c r="H28" i="16" s="1"/>
  <c r="H29" i="16" s="1"/>
  <c r="G104" i="27" s="1"/>
</calcChain>
</file>

<file path=xl/sharedStrings.xml><?xml version="1.0" encoding="utf-8"?>
<sst xmlns="http://schemas.openxmlformats.org/spreadsheetml/2006/main" count="524" uniqueCount="151">
  <si>
    <t>Liczba punktów uzyskanych po zważeniu</t>
  </si>
  <si>
    <t>Wartość całkowita projektu:</t>
  </si>
  <si>
    <t>Tak</t>
  </si>
  <si>
    <t>Nie</t>
  </si>
  <si>
    <t>Nie dotyczy</t>
  </si>
  <si>
    <t>1.</t>
  </si>
  <si>
    <t>2.</t>
  </si>
  <si>
    <t>3.</t>
  </si>
  <si>
    <t>4.</t>
  </si>
  <si>
    <t>5.</t>
  </si>
  <si>
    <t>Lp.</t>
  </si>
  <si>
    <t>Kryterium</t>
  </si>
  <si>
    <t>Waga</t>
  </si>
  <si>
    <t>Punktacja</t>
  </si>
  <si>
    <t>RAZEM</t>
  </si>
  <si>
    <t xml:space="preserve">Data złożenia do Sekretariatu Naboru Wniosków : </t>
  </si>
  <si>
    <t>Wynik oceny dopuszczającej</t>
  </si>
  <si>
    <t>TAK</t>
  </si>
  <si>
    <t>NIE</t>
  </si>
  <si>
    <t>po zważeniu</t>
  </si>
  <si>
    <t>Proponowana kwota dofinansowania:</t>
  </si>
  <si>
    <t>słownie:</t>
  </si>
  <si>
    <t>Liczba punktów uzyskanych</t>
  </si>
  <si>
    <t xml:space="preserve">Tytuł projektu: </t>
  </si>
  <si>
    <t>Data:</t>
  </si>
  <si>
    <t>Maks. 
liczba 
pkt.</t>
  </si>
  <si>
    <t>przed  zważeniem</t>
  </si>
  <si>
    <t>Podpis  Oceniającego:
……………………………………….</t>
  </si>
  <si>
    <t xml:space="preserve">
Podpis  Oceniającego:
……………………………………….</t>
  </si>
  <si>
    <t>OŚ PRIORYTETOWA:</t>
  </si>
  <si>
    <t>DZIAŁANIE:</t>
  </si>
  <si>
    <t xml:space="preserve"> 
Podpis oceniającego:</t>
  </si>
  <si>
    <t xml:space="preserve">Typ projektu: </t>
  </si>
  <si>
    <t>Uzasadnienie oceny punktowej</t>
  </si>
  <si>
    <t xml:space="preserve">
uwagi 
oceniającego</t>
  </si>
  <si>
    <t xml:space="preserve">Nazwa kryterium </t>
  </si>
  <si>
    <t>Definicja kryterium (informacja o zasadach oceny)</t>
  </si>
  <si>
    <t>Przy ocenie kryterium pod uwagę brana będzie w szczególności zgodność projektu z zapisami Umowy Partnerstwa, z zapisami RPOWŚ 2014-2020, z zapisami SZOOP 2014-2020 oraz z wymogami Regulaminu konkursu.</t>
  </si>
  <si>
    <t>Właściwie przygotowana analiza finansowa i/lub ekonomiczna projektu</t>
  </si>
  <si>
    <t>Efektywność ekonomiczna projektu</t>
  </si>
  <si>
    <t>Potencjalna kwalifikowalność wydatków</t>
  </si>
  <si>
    <t>Poprawność przeprowadzenia procedury Oceny Oddziaływania na Środowisko (OOŚ)</t>
  </si>
  <si>
    <t xml:space="preserve">KRYTERIA DOPUSZCZAJĄCE SEKTOROWE </t>
  </si>
  <si>
    <t>(Niespełnienie co najmniej jednego z wymienionych poniżej kryteriów powoduje odrzucenie projektu)</t>
  </si>
  <si>
    <t xml:space="preserve">KRYTERIA DOPUSZCZAJĄCE OGÓLNE </t>
  </si>
  <si>
    <t xml:space="preserve">Przekazanie projektu do oceny punktowej </t>
  </si>
  <si>
    <t>(Nie uzyskanie co najmniej 60% maksymalnej liczby punktów powoduje odrzucenie projektu)</t>
  </si>
  <si>
    <t>KARTA OCENY MERYTORYCZNEJ
WNIOSKU O DOFINANSOWANIE PROJEKTU W RAMACH RPOWŚ 2014-2020</t>
  </si>
  <si>
    <t>PRIORYTET INWESTYCYJNY:</t>
  </si>
  <si>
    <t xml:space="preserve">Wnioskodawca: </t>
  </si>
  <si>
    <t>Koszty kwalifikowalne:</t>
  </si>
  <si>
    <t>6.</t>
  </si>
  <si>
    <t>7.</t>
  </si>
  <si>
    <t>OCENA MERYTORYCZNA</t>
  </si>
  <si>
    <t>Na II etapie oceny merytorycznej karta kończy się w tym miejscu</t>
  </si>
  <si>
    <t xml:space="preserve">KRYTERIA PUNKTOWE </t>
  </si>
  <si>
    <t>Uzasadnienie oceny</t>
  </si>
  <si>
    <t xml:space="preserve">Instrukcja dokonywania oceny punktowej projektu </t>
  </si>
  <si>
    <t>Uwagi do oceny dopuszczającej ogólnej/sektorowej:</t>
  </si>
  <si>
    <t>………………………………………………</t>
  </si>
  <si>
    <t>Pozytywny</t>
  </si>
  <si>
    <t>Negatywny</t>
  </si>
  <si>
    <t>WYNIK OCENY PUNKTOWEJ:</t>
  </si>
  <si>
    <t>WYNIK OCENY DOPUSZCZAJĄCEJ OGÓLNEJ I DOPUSZCZAJĄCEJ SEKTOROWEJ:</t>
  </si>
  <si>
    <t>Numer ewidencyjny wniosku:</t>
  </si>
  <si>
    <t>Imie i nazwisko oceniającego</t>
  </si>
  <si>
    <t>Oceniający 1</t>
  </si>
  <si>
    <t>Oceiający 2</t>
  </si>
  <si>
    <r>
      <t>Oceniający 3</t>
    </r>
    <r>
      <rPr>
        <b/>
        <vertAlign val="superscript"/>
        <sz val="22"/>
        <rFont val="Calibri"/>
        <family val="2"/>
        <charset val="238"/>
        <scheme val="minor"/>
      </rPr>
      <t>1)</t>
    </r>
  </si>
  <si>
    <t>Imię i nazwisko oceniającego</t>
  </si>
  <si>
    <t>Oceniający 2</t>
  </si>
  <si>
    <r>
      <t>Oceniający 3</t>
    </r>
    <r>
      <rPr>
        <vertAlign val="superscript"/>
        <sz val="22"/>
        <rFont val="Calibri"/>
        <family val="2"/>
        <charset val="238"/>
        <scheme val="minor"/>
      </rPr>
      <t>2)</t>
    </r>
  </si>
  <si>
    <t>Łączna liczba przyznanych punktów</t>
  </si>
  <si>
    <t>Średnia uzyskana punktacja</t>
  </si>
  <si>
    <t>Proponowana kwota dofinansowania w PLN:</t>
  </si>
  <si>
    <t>Po weryfikacji, potwierdzam zgodność danych</t>
  </si>
  <si>
    <t>Data: ………………</t>
  </si>
  <si>
    <t>Imię i nazwisko Sekretarza KOP-OM:</t>
  </si>
  <si>
    <t>………………………………….</t>
  </si>
  <si>
    <t>Podpis :</t>
  </si>
  <si>
    <t>1,2)</t>
  </si>
  <si>
    <t>Pole wypełniane w przypadku znacznej rozbieżności w ocenie, dokonanej przez  Oceniającego 1 i 2.</t>
  </si>
  <si>
    <t>Przy ocenie kryterium badana będzie w szczególności spójność pomiędzy Wnioskiem o dofinansowanie, a pozostałą dokumentacją aplikacyjną (tj. Studium wykonalności/Biznes plan, załączniki do Wniosku o dofinansowanie).</t>
  </si>
  <si>
    <t>W kryterium badana będzie w szczególności adekwatność przedstawionych wskaźników do typu projektu, poprawność ich sformułowania, właściwy dobór do każdego zakresu rzeczowego. Analizie poddana zostanie również wiarygodność, osiągalność zakładanych wartości wskaźników, jak również to, czy w sposób kompleksowy opisują one zakres rzeczowy inwestycji i odzwierciedlają zakładane cele działania/priorytetu.</t>
  </si>
  <si>
    <t>8.</t>
  </si>
  <si>
    <t>0-3</t>
  </si>
  <si>
    <t xml:space="preserve">Odrzucenie projektu z powodu niespełnienia kryteriów dopuszczających ogólnych </t>
  </si>
  <si>
    <t>Odrzucenie projektu z powodu niespełnienia kryteriów dopuszczających sektorowych</t>
  </si>
  <si>
    <t xml:space="preserve">w tym EFRR: </t>
  </si>
  <si>
    <t>Wnioskowana kwota dofinansowania  :</t>
  </si>
  <si>
    <t>w tym EFRR:</t>
  </si>
  <si>
    <t>Wnioskowana kwota dofinansowania:</t>
  </si>
  <si>
    <t>Nazwa kryterium</t>
  </si>
  <si>
    <t>Czy wniosek o dofinansowanie zwrócono do oceny formalnej z uwagi na błędy formalne?</t>
  </si>
  <si>
    <t>Zwrot wniosku do oceny formalnej</t>
  </si>
  <si>
    <t>Liczba punktów uzyskanych przez projekt:</t>
  </si>
  <si>
    <t>Proponowana kwota dofinansowania PLN:</t>
  </si>
  <si>
    <t>Zgodność projektu z dokumentami programowymi na lata 2014-2020</t>
  </si>
  <si>
    <t>Zgodność projektu z obowiązującymi przepisami prawa oraz obowiązującymi wytycznymi</t>
  </si>
  <si>
    <t>Przy ocenie kryterium sprawdzane będzie w szczególności, czy projekt jest zgodny z obowiązującymi przepisami prawa odnoszącymi się do jego stosowania oraz wytycznymi Ministra właściwego ds. rozwoju regionalnego i wytycznymi Instytucji Zarządzającej RPOWŚ na lata 2014-2020. Przedmiotem analizy będzie zgodność podstawowych parametrów technicznych z obowiązującymi aktami prawnymi dotyczącymi realizowanej inwestycji oraz kwestie prawne związane z realizacją projektu np. własność gruntów/obiektów, posiadanie niezbędnych dokumentów/decyzji umożliwiających jego realizację (m.in. decyzje pozwolenia na budowę lub zgłoszenia robót budowlanych nie wymagających pozwolenia na budowę do których organ nie wniósł sprzeciwu), zgodność z branżowymi aktami prawnymi (w zależności od zakresu rzeczowego projektu) takimi jak np. Ustawa z 7 lipca 1994 r. Prawo budowlane, Rozporządzenie Ministra Infrastruktury z 12 kwietnia 2002 r. w sprawie warunków technicznych, jakim powinny odpowiadać budynki i ich usytuowanie, Rozporządzenie Ministra Transportu i Gospodarki Morskiej z 2 marca 1999 r. w sprawie warunków technicznych, jakim powinny odpowiadać drogi publiczne i ich usytuowanie, itp.</t>
  </si>
  <si>
    <t>Spójność dokumentacji projektowej</t>
  </si>
  <si>
    <t>Przy ocenie projektu weryfikacji podlegać będzie w szczególności metodologia i poprawność sporządzenia analiz w oparciu o obowiązujące przepisy prawa w tym zakresie (np. m.in. Ustawa o rachunkowości) i wytyczne (m.in. wytyczne Ministra właściwego ds. rozwoju regionalnego w zakresie zagadnień związanych z przygotowaniem projektów inwestycyjnych, w tym projektów generujących dochód i projektów hybrydowych na lata 2014-2020, wytyczne IZ RPOWŚ na lata 2014-2020 w zakresie sporządzania studium wykonalności/biznes planu). W przypadku gdy wymagane będzie obliczenie wskaźników finansowych/ ekonomicznych sprawdzane będą m.in. realność i rzetelność przyjętych założeń oraz poprawność obliczeń. Ponadto, badana będzie również trwałość finansowa Wnioskodawcy (również ewentualnych partnerów projektu) tj. m.in. czy Wnioskodawca/partnerzy posiadają środki finansowe na zrealizowanie i utrzymanie inwestycji w wymaganym okresie trwałości.</t>
  </si>
  <si>
    <t>W kryterium sprawdzane będzie w szczególności, czy przedsięwzięcie jest uzasadnione z ekonomicznego punktu widzenia. W przypadku projektów, dla których wymagane będzie obliczenie wskaźników ekonomicznych (ENPV, ERR, B/C) weryfikacja efektywności ekonomicznej projektu odbywać się będzie na podstawie wartości wymienionych powyżej wskaźników przy założeniu, że dla projektu efektywnego ekonomicznie: - wartość wskaźnika ENPV powinna być &gt; 0; - wartość wskaźnika ERR powinna przewyższać przyjętą stopę dyskontową; - relacja korzyści do kosztów (B/C) powinna być &gt; 1. W przypadku projektów, dla których nie jest możliwe oszacowanie ww. wskaźników, ocena kryterium polegać będzie na rozstrzygnięciu, czy korzyści społeczne przekraczają koszty społeczne inwestycji i czy realizacja danego projektu stanowi dla społeczeństwa najkorzystniejszy wariant. Wówczas ocena dokonywana będzie na podstawie uproszczonej analizy jakościowej i ilościowej (np. sporządzonej w formie analizy wielokryterialnej lub opisu korzyści i kosztów społecznych).</t>
  </si>
  <si>
    <t>Właściwie ustalony/obliczony poziom dofinansowania z uwzględnieniem przepisów pomocy publicznej lub przepisów dot. projektów generujących dochód</t>
  </si>
  <si>
    <t>W przypadku projektów przewidujących wystąpienie pomocy publicznej weryfikowana będzie poprawność ustalenia wartości pomocy publicznej, w tym jej intensywności, w kontekście odpowiednich limitów obowiązujących w tym zakresie. W przypadku projektów generujących dochód weryfikowana będzie poprawność ustalenia wielkości dofinansowania, w szczególności prawidłowe obliczenie tzw. luki w finansowaniu lub zastosowanie tzw. stawek ryczałtowych.</t>
  </si>
  <si>
    <t>W kryterium badana będzie w szczególności potencjalna kwalifikowalność przedstawionych we wniosku aplikacyjnym wydatków. Analiza dotyczyć będzie zasadności przedstawionych w projekcie wydatków niezbędnych do osiągnięcia planowanych celów i rezultatów oraz ich kwalifikowalność w kontekście zgodności z zapisami stosownych dokumentów dotyczących kwalifikowalności (m.in. wytyczne Ministra właściwego ds. rozwoju regionalnego i wytyczne IZ RPOWŚ na lata 2014-2020).</t>
  </si>
  <si>
    <t>Adekwatność rodzaju wskaźników do typu projektu i realność ich wartości docelowych</t>
  </si>
  <si>
    <t>W kryterium tym badana będzie w szczególności prawidłowość przeprowadzenia procedury OOŚ zgodnie z obowiązującymi przepisami prawa w tym zakresie (tj. m.in. Ustawą OOŚ, Ustawą Prawo ochrony środowiska, Ustawą Prawo wodne, Rozporządzeniem OOŚ).</t>
  </si>
  <si>
    <t>0-1</t>
  </si>
  <si>
    <t xml:space="preserve">Czy projekt wykazuje zdolność do adaptacji do zmian klimatu
 i reagowania na ryzyko powodziowe?
</t>
  </si>
  <si>
    <t>9.</t>
  </si>
  <si>
    <t>1-3</t>
  </si>
  <si>
    <t>1. Innowacje i nauka</t>
  </si>
  <si>
    <t>1b Promowanie inwestycji przedsiębiorstw w badania i innowacje, rozwijanie powiązań i synergii między przedsiębiorstwami, ośrodkami badawczo-rozwojowymi i sektorem szkolnictwa wyższego, w szczególności promowanie inwestycji w zakresie rozwoju produktów i usług, transferu technologii, innowacji społecznych, ekoinnowacji, zastosowań w dziedzinie usług publicznych, tworzenia sieci, pobudzania popytu, klastrów i otwartych innowacji poprzez inteligentną specjalizację, oraz wspieranie badań technologicznych i stosowanych, linii pilotażowych, działań w zakresie wczesnej walidacji produktów, zaawansowanych zdolności produkcyjnych i pierwszej produkcji, w szczególności w dziedzinie kluczowych technologii wspomagających, oraz rozpowszechnianie technologii o ogólnym przeznaczeniu</t>
  </si>
  <si>
    <t>KRYTERIA ROZSTRZYGAJĄCE</t>
  </si>
  <si>
    <t xml:space="preserve">W przypadku uzyskania przez projekty, w wyniku oceny merytorycznej, jednakowej liczby punktów, o ich kolejności na liście rankingowej przesądza wyższa liczba punktów uzyskana w kolejnych kryteriach wskazanych jako rozstrzygające. W przypadku jednakowej liczby punktów uzyskanych w kryterium nr 1 decyduje liczba punktów uzyskana w kryterium nr 2. W przypadku jednakowej liczby punktów uzyskanych w kryterium nr 1 i 2 decyduje liczba punktów uzyskana w kryterium nr 3. </t>
  </si>
  <si>
    <t xml:space="preserve"> Czy Wnioskodawca przedstawił biznes plan zawierający analizę zapotrzebowania na usługi świadczone przez IOB oraz ekonomiczne uzasadnienie ich wprowadzenia?</t>
  </si>
  <si>
    <t xml:space="preserve">Czy w przypadku projektu przewidującego wsparcie IOB Wnioskodawca wykazał, że działalność IOB wpisuje się 
w inteligentne specjalizacje regionu? 
</t>
  </si>
  <si>
    <t xml:space="preserve">Zapisy RPO WŚ 2014-2020 przewidują, że projekty realizowane przez IOB powinny bezpośrednio wynikać z udokumentowanej analizy popytu (na podstawie badań, analiz własnych, zleconych lub ogólnodostępnych bądź na podstawie podpisanych porozumień, listów intencyjnych lub zapytań od firm) na usługi świadczone przez IOB przedsiębiorcom z obszaru województwa świętokrzyskiego. 
Z przedstawionego biznes planu powinno wynikać, że IOB będzie docelowo prowadził działalność na zasadach rynkowych w celu zapewnienia samofinansowania.
</t>
  </si>
  <si>
    <t xml:space="preserve">Zapisy RPO WŚ 2014-2020 przewidują, że cała interwencja w ramach CT1 będzie skierowana na projekty z zakresu inteligentnych specjalizacji województwa świętokrzyskiego zidentyfikowanych w dokumencie  pn. „Strategia Badań 
i Innowacyjności (RIS3)”.
</t>
  </si>
  <si>
    <t xml:space="preserve">Czy w przypadku projektu przewidującego wsparcie infrastruktury IOB Wnioskodawca wykazał, że: 
- IOB posiada i przedstawił masterplan wykorzystania, zarządzania oraz utrzymania powstałej infrastruktury, 
- projekt w montażu finansowym posiada wkład środków prywatnych, 
- infrastruktura jest niezbędna dla rozwoju przedsiębiorczości 
i nie powiela zlokalizowanej w danym lub sąsiadującym regionie (chyba, że limit dostępnej oferty został wyczerpany)?
</t>
  </si>
  <si>
    <t xml:space="preserve">Zapisy RPO WŚ 2014-2020 przewidują, że infrastruktura IOB zostanie wsparta 
w ograniczonym zakresie i pod określonymi warunkami: działalność IOB wpisuje się w inteligentne specjalizacje regionu, IOB posiada masterplan wykorzystania, zarządzania oraz utrzymania powstałej infrastruktury, projekt w montażu finansowym posiada wkład środków prywatnych, infrastruktura jest niezbędna dla rozwoju przedsiębiorczości i nie powiela istniejącej w sąsiednich regionach. Weryfikacja kryterium następuje na podstawie informacji (deklaracji wraz z uzasadnieniem) zawartych w dokumentacji projektowej. Brak lub niewystarczające uzasadnienie oznacza niespełnienie kryterium.
</t>
  </si>
  <si>
    <t xml:space="preserve">Zdolność do reagowania i adaptacji do zmian klimatu (w szczególności w obszarze zagrożenia powodziowego). Wszelkie elementy infrastruktury zlokalizowane 
na obszarach zagrożonych powodzią (zgodnie z dyrektywą 2007/60/WE), powinny być zaprojektowane w sposób, który uwzględnia to ryzyko. Dokumentacja projektowa powinna wyraźnie wskazywać, czy inwestycja ma wpływ na ryzyko powodziowe, a jeśli tak, to w jaki sposób zarządza się tym ryzykiem.
</t>
  </si>
  <si>
    <t>Kompleksowość wparcia przedsiębiorców przez IOB</t>
  </si>
  <si>
    <t>Jakość świadczonych usług</t>
  </si>
  <si>
    <t>Doświadczenie na rynku świętokrzyskim</t>
  </si>
  <si>
    <t>1-5</t>
  </si>
  <si>
    <t>0-2</t>
  </si>
  <si>
    <t>Dotychczasowa współpraca ze świętokrzyskimi MŚP</t>
  </si>
  <si>
    <t>1-4</t>
  </si>
  <si>
    <t>Liczba przedsiębiorstw korzystających z zaawansowanych usług (nowych i/lub ulepszonych) świadczonych przez instytucje otoczenia biznesu</t>
  </si>
  <si>
    <t>Zasięg geograficzny projektu</t>
  </si>
  <si>
    <t>Współpraca instytucji otoczenia biznesu ze sferą B+R.</t>
  </si>
  <si>
    <t>Udział wnioskodawcy w konsorcjum na rzecz rozwoju inteligentnej specjalizacji, w ramach której składany jest projekt.</t>
  </si>
  <si>
    <t xml:space="preserve">Doświadczenie w zarządzaniu  i realizacji projektów o podobnym zakresie (innowacje i B+R)
</t>
  </si>
  <si>
    <t>Doświadczenie w zarządzaniu  i realizacji projektów o podobnym zakresie (innowacje i B+R)</t>
  </si>
  <si>
    <t>Ocenie podlega udokumentowane doświadczenie Wnioskodawcy we wsparciu MŚP z terenu województwa świętokrzyskiego. Punkty przyznawane będą w następujący sposób:
0 p. – brak udokumentowanego wsparcia  świętokrzyskich MŚP;
1 p. – udokumentowane wsparcie nie więcej niż 10 świętokrzyskich MŚP;
2 p. -  udokumentowane wsparcie więcej niż 10 świętokrzyskich MŚP.
Przy przyznawaniu punktów pod uwagę brany będzie okres 12 miesięcy liczony od dnia rozpoczęcia naboru Wniosków w danym konkursie.</t>
  </si>
  <si>
    <t>Ocenie podlega, czy Wnioskodawca świadczy usługi w oparciu o ustanowione standardy? 
Punkty otrzymają podmioty posiadające np. akredytację MR lub certyfikat standardów ISO lub akredytację w systemie KSU lub takie, które wykażą się posiadaniem innych standardów 
o charakterze certyfikowanym na poziomie krajowym/europejskim/międzynarodowym.
PUNKTACJA:
1 p. –wnioskodawca świadczy usługi w oparciu o ustanowione standardy świadczenia usług;
0 p. –wnioskodawca nie świadczy usług w oparciu o ustanowione standardy świadczenia usług, ale w dokumentacji projektowej wykazał, że w wyniku realizacji projektu możliwe będzie podniesienie jakości świadczonych usług do poziomu wymaganego przez ustanowione standardy.</t>
  </si>
  <si>
    <t xml:space="preserve">Ocenie podlegać będzie kompleksowość usług planowanych do wprowadzenia w ramach projektu. Beneficjent będzie miał możliwość otrzymania po jednym punkcie za wprowadzenie poniższych usług (pod kątem stworzenia pakietu usług dla przedsiębiorców) z zakresu:   
- podejmowania i rozwijania współpracy z instytucjami sfery B+R;                                                                                                                                                                                                                                                       - zarządzania własnością patentową i intelektualną;                                                                                                                                                                                                                        - poszukiwania zewnętrznego finansowania projektów innowacyjnych w tym B+R;                                                                                                                                                                                            - przeprowadzenia badań i analiz w zakresie zapotrzebowania na innowacje i transfer technologii;
- wdrażania rozwiązań proekologicznych.
Punktacja jest sumowana w ramach kryterium. Maksymalna liczba punktów wynosi  5. Za każdą 
z wyżej wymienionych usług przyznaje się jeden punkt.          </t>
  </si>
  <si>
    <t>Ocenie podlega liczony w latach okres funkcjonowania Wnioskodawcy na terenie województwa świętokrzyskiego w charakterze Instytucji Otoczenia Biznesu. Punkty przyznawane będą w następujący sposób:
0 p. – Wnioskodawca funkcjonuje na terenie województwa świętokrzyskiego jako IOB krócej niż 6 miesięcy od rozpoczęcia naboru Wniosków w danym konkursie;
1 p. – Wnioskodawca funkcjonuje na terenie województwa świętokrzyskiego jako IOB co najmniej 6 miesięcy, ale krócej niż 2 lata od rozpoczęcia naboru Wniosków w danym konkursie;
2 p. - Wnioskodawca funkcjonuje na terenie województwa świętokrzyskiego jako IOB co najmniej 2 lata od rozpoczęcia naboru Wniosków w danym konkursie.</t>
  </si>
  <si>
    <t>W ramach kryterium ocenie podlegać czy Wnioskodawca w okresie 3 ostatnich lat od dnia ogłoszenia naboru:
• zrealizował projekty dotyczące wsparcia finansowego lub doradczego przedsiębiorców 
w zakresie prac B+R;
• uczestniczył w realizacji projektów wspierających skuteczny transfer technologii (zakończony wdrożeniem) z nauki do gospodarki;
• wspierał przedsiębiorców we wdrażaniu wyników prac B+R, w tym w opracowywaniu
 i zgłaszaniu wynalazków do właściwego urzędu, wzorów przemysłowych i wzorów użytkowych 
w liczbie:
1-2 – 1 p.;
3-5 – 2 p.;
6 i więcej – 3 p.
Doświadczenie powinno zostać potwierdzone odpowiednimi dokumentami. W przypadku braku informacji w dokumentacji aplikacyjnej w ww. zakresie lub nie spełnienia powyższych warunków przyznaje się 0 punktów.</t>
  </si>
  <si>
    <t>W ramach kryterium ocenie podlegać wartość zadeklarowanego wskaźnika rezultatu pn. „Liczba przedsiębiorstw korzystających z zaawansowanych usług (nowych i/lub ulepszonych) świadczonych przez instytucje otoczenia biznesu.”
Najwyższą liczbę punktów otrzymają projekty, które wykażą najwyższą wartość wskaźnika. Liczba punktów będzie zależna od osiągnięć wszystkich projektów przekazanych do oceny merytorycznej w danym konkursie. Punktacja w ramach kryterium będzie przyznawana wg następujących zasad: nr rankingowy każdego projektu na liście ułożonej malejąco według wartości wskaźnika dzielimy przez liczbę projektów.
W przypadku, gdy wynik zawiera się w przedziale:
− do 0,25 włącznie - projekt otrzymuje 4 punkty;
− powyżej 0,25 – 0,5 włącznie - projekt otrzymuje 3 punkty;
 − powyżej 0,5 – 0,75 włącznie - projekt otrzymuje 2 punkty; 
− powyżej 0,75 – 1 - projekt otrzymuje 1 punkt.
W przypadku, gdy ocenie podlegać będą mniej niż 4 projekty, najlepszy projekt otrzyma maksymalną liczbę punktów, a pozostałe odpowiednio mniej.</t>
  </si>
  <si>
    <t xml:space="preserve">Pod uwagę brany będzie zasięg geograficzny projektu. Projekty o zasięgu:
- lokalnym (gmina) – otrzymają 1 p.;
- ponadlokalnym  (więcej niż jedna gmina) – otrzymają 2 p.;
- regionalnym (obejmujące grupy docelowe z terenu całego  województwa) - otrzymają 3 p.
Weryfikacja kryterium następuje na podstawie informacji (deklaracji wraz z uzasadnieniem) zawartych w dokumentacji projektowej i opiera się m. in. na przeprowadzonej analizie potrzeb. </t>
  </si>
  <si>
    <t>Pod uwagę brana będzie udokumentowana współpraca z jednostką/jednostkami B+R lub uczelnią/uczelniami wyższymi.
0 p. – brak współpracy;
1 p. – współpraca z jednym podmiotem;
2 p. – współpraca z więcej niż jednym podmiotem.
Weryfikacja kryterium następuje na podstawie informacji (deklaracji wraz z uzasadnieniem) zawartych w dokumentacji projektowej.</t>
  </si>
  <si>
    <t>Udział w konsorcjum na rzecz rozwoju inteligentnych specjalizacji zagwarantuje wzmocnienie prowadzonej interwencji na kluczowych branżach dla rozwoju regionu.
0 p. – podmiot nie należy do konsorcjum;
1 p. – podmiot należy do konsorcjum;
2 p. – podmiot jest koordynatorem konsorcjum.
Kryterium weryfikowane na podstawie listy wybranych i zatwierdzonych przez Zarząd Województwa, Konsorcjów na rzecz rozwoju inteligentnych specjalizacji. Lista dostępna na stronie: www.spinno.pl</t>
  </si>
  <si>
    <t>1.3 Wsparcie świętokrzyskich Instytucji Otoczenia Biznesu w celu promocji innowacji w sektorze przedsiębiorstw</t>
  </si>
  <si>
    <t>Kryterium rozstrzygające nr 1.  Kompleksowość wparcia przedsiębiorców przez IOB (kryterium punktowe nr 1).</t>
  </si>
  <si>
    <t>Kryterium rozstrzygające nr 2.  Jakość świadczonych usług (kryterium punktowe nr 2).</t>
  </si>
  <si>
    <t>Kryterium rozstrzygające nr 3.  Doświadczenie na rynku świętokrzyskim (kryterium punktowe nr 3).</t>
  </si>
  <si>
    <t>WYNIK OCENY MERYTORYCZNEJ
WNIOSKU O DOFINANSOWANIE PROJEKTU W RAMACH RPOWŚ 2014-2020</t>
  </si>
  <si>
    <t xml:space="preserve">Czy w przypadku projektu przewidującego wsparcie IOB Wnioskodawca wykazał, że działalność IOB wpisuje się w inteligentne specjalizacje regionu?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</si>
</sst>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F800]dddd\,\ mmmm\ dd\,\ yyyy"/>
    <numFmt numFmtId="165" formatCode="yy"/>
    <numFmt numFmtId="166" formatCode="#,##0\."/>
    <numFmt numFmtId="167" formatCode="#,##0\ &quot;zł&quot;"/>
    <numFmt numFmtId="168" formatCode="#,##0.00\ &quot;zł&quot;"/>
    <numFmt numFmtId="169" formatCode="#,##0.0\ \p\k\t\."/>
  </numFmts>
  <fonts count="86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0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name val="Arial"/>
      <family val="2"/>
      <charset val="238"/>
    </font>
    <font>
      <b/>
      <sz val="20"/>
      <name val="Times New Roman"/>
      <family val="1"/>
      <charset val="238"/>
    </font>
    <font>
      <sz val="16"/>
      <name val="Arial"/>
      <family val="2"/>
      <charset val="238"/>
    </font>
    <font>
      <b/>
      <sz val="24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6"/>
      <name val="Tahoma"/>
      <family val="2"/>
      <charset val="238"/>
    </font>
    <font>
      <sz val="36"/>
      <name val="Times New Roman"/>
      <family val="1"/>
      <charset val="238"/>
    </font>
    <font>
      <sz val="22"/>
      <name val="Arial"/>
      <family val="2"/>
      <charset val="238"/>
    </font>
    <font>
      <sz val="20"/>
      <name val="Arial"/>
      <family val="2"/>
      <charset val="238"/>
    </font>
    <font>
      <b/>
      <sz val="20"/>
      <name val="Arial"/>
      <family val="2"/>
      <charset val="238"/>
    </font>
    <font>
      <sz val="20"/>
      <name val="Times New Roman"/>
      <family val="1"/>
      <charset val="238"/>
    </font>
    <font>
      <sz val="24"/>
      <name val="Arial"/>
      <family val="2"/>
      <charset val="238"/>
    </font>
    <font>
      <sz val="10"/>
      <name val="Times New Roman"/>
      <family val="1"/>
      <charset val="238"/>
    </font>
    <font>
      <b/>
      <sz val="20"/>
      <name val="Tahoma"/>
      <family val="2"/>
      <charset val="238"/>
    </font>
    <font>
      <sz val="10"/>
      <name val="Calibri"/>
      <family val="2"/>
      <charset val="238"/>
      <scheme val="minor"/>
    </font>
    <font>
      <b/>
      <sz val="36"/>
      <name val="Calibri"/>
      <family val="2"/>
      <charset val="238"/>
      <scheme val="minor"/>
    </font>
    <font>
      <b/>
      <sz val="28"/>
      <name val="Calibri"/>
      <family val="2"/>
      <charset val="238"/>
      <scheme val="minor"/>
    </font>
    <font>
      <b/>
      <sz val="26"/>
      <name val="Calibri"/>
      <family val="2"/>
      <charset val="238"/>
      <scheme val="minor"/>
    </font>
    <font>
      <sz val="26"/>
      <name val="Calibri"/>
      <family val="2"/>
      <charset val="238"/>
      <scheme val="minor"/>
    </font>
    <font>
      <sz val="22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sz val="22"/>
      <color rgb="FFFF000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36"/>
      <name val="Calibri"/>
      <family val="2"/>
      <charset val="238"/>
      <scheme val="minor"/>
    </font>
    <font>
      <b/>
      <sz val="26"/>
      <color rgb="FFFF0000"/>
      <name val="Calibri"/>
      <family val="2"/>
      <charset val="238"/>
      <scheme val="minor"/>
    </font>
    <font>
      <sz val="2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vertAlign val="superscript"/>
      <sz val="22"/>
      <name val="Calibri"/>
      <family val="2"/>
      <charset val="238"/>
      <scheme val="minor"/>
    </font>
    <font>
      <b/>
      <vertAlign val="superscript"/>
      <sz val="36"/>
      <name val="Calibri"/>
      <family val="2"/>
      <charset val="238"/>
      <scheme val="minor"/>
    </font>
    <font>
      <b/>
      <vertAlign val="superscript"/>
      <sz val="28"/>
      <name val="Calibri"/>
      <family val="2"/>
      <charset val="238"/>
      <scheme val="minor"/>
    </font>
    <font>
      <vertAlign val="superscript"/>
      <sz val="24"/>
      <name val="Calibri"/>
      <family val="2"/>
      <charset val="238"/>
      <scheme val="minor"/>
    </font>
    <font>
      <vertAlign val="superscript"/>
      <sz val="22"/>
      <name val="Calibri"/>
      <family val="2"/>
      <charset val="238"/>
      <scheme val="minor"/>
    </font>
    <font>
      <b/>
      <sz val="22"/>
      <color rgb="FFFF0000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22"/>
      <color indexed="8"/>
      <name val="Calibri"/>
      <family val="2"/>
      <charset val="238"/>
      <scheme val="minor"/>
    </font>
    <font>
      <b/>
      <sz val="22"/>
      <name val="Times New Roman"/>
      <family val="1"/>
      <charset val="238"/>
    </font>
    <font>
      <b/>
      <sz val="16"/>
      <name val="Calibri"/>
      <family val="2"/>
      <charset val="238"/>
      <scheme val="minor"/>
    </font>
    <font>
      <b/>
      <strike/>
      <sz val="20"/>
      <name val="Cambria"/>
      <family val="1"/>
      <charset val="238"/>
    </font>
    <font>
      <strike/>
      <sz val="10"/>
      <name val="Cambria"/>
      <family val="1"/>
      <charset val="238"/>
    </font>
    <font>
      <strike/>
      <sz val="20"/>
      <name val="Cambria"/>
      <family val="1"/>
      <charset val="238"/>
    </font>
    <font>
      <sz val="20"/>
      <name val="Cambria"/>
      <family val="1"/>
      <charset val="238"/>
    </font>
    <font>
      <b/>
      <strike/>
      <sz val="36"/>
      <name val="Cambria"/>
      <family val="1"/>
      <charset val="238"/>
    </font>
    <font>
      <b/>
      <strike/>
      <sz val="36"/>
      <name val="Calibri"/>
      <family val="2"/>
      <charset val="238"/>
      <scheme val="minor"/>
    </font>
    <font>
      <sz val="22"/>
      <name val="Cambria"/>
      <family val="1"/>
      <charset val="238"/>
    </font>
    <font>
      <b/>
      <u/>
      <sz val="22"/>
      <color indexed="8"/>
      <name val="Calibri"/>
      <family val="2"/>
      <charset val="238"/>
      <scheme val="minor"/>
    </font>
    <font>
      <sz val="36"/>
      <color indexed="8"/>
      <name val="Calibri"/>
      <family val="2"/>
      <charset val="238"/>
      <scheme val="minor"/>
    </font>
    <font>
      <sz val="22"/>
      <color indexed="8"/>
      <name val="Cambria"/>
      <family val="1"/>
      <charset val="238"/>
    </font>
    <font>
      <sz val="10"/>
      <name val="Cambria"/>
      <family val="1"/>
      <charset val="238"/>
    </font>
    <font>
      <b/>
      <sz val="26"/>
      <name val="Calibri"/>
      <family val="2"/>
      <charset val="238"/>
    </font>
    <font>
      <sz val="26"/>
      <name val="Calibri"/>
      <family val="2"/>
      <charset val="238"/>
    </font>
    <font>
      <sz val="11"/>
      <name val="Calibri"/>
      <family val="2"/>
      <charset val="238"/>
    </font>
    <font>
      <b/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26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double">
        <color indexed="64"/>
      </bottom>
      <diagonal/>
    </border>
    <border>
      <left/>
      <right style="double">
        <color indexed="64"/>
      </right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20" borderId="1" applyNumberFormat="0" applyAlignment="0" applyProtection="0"/>
    <xf numFmtId="9" fontId="1" fillId="0" borderId="0" applyFont="0" applyFill="0" applyBorder="0" applyAlignment="0" applyProtection="0"/>
    <xf numFmtId="0" fontId="15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9" fillId="3" borderId="0" applyNumberFormat="0" applyBorder="0" applyAlignment="0" applyProtection="0"/>
  </cellStyleXfs>
  <cellXfs count="464">
    <xf numFmtId="0" fontId="0" fillId="0" borderId="0" xfId="0"/>
    <xf numFmtId="0" fontId="20" fillId="0" borderId="0" xfId="0" applyFont="1" applyAlignment="1">
      <alignment horizontal="justify"/>
    </xf>
    <xf numFmtId="0" fontId="0" fillId="0" borderId="0" xfId="0" applyBorder="1"/>
    <xf numFmtId="0" fontId="23" fillId="0" borderId="0" xfId="0" applyFont="1" applyAlignment="1">
      <alignment horizontal="center"/>
    </xf>
    <xf numFmtId="0" fontId="24" fillId="0" borderId="0" xfId="0" applyFont="1" applyAlignment="1">
      <alignment wrapText="1"/>
    </xf>
    <xf numFmtId="0" fontId="20" fillId="0" borderId="0" xfId="0" applyFont="1" applyAlignment="1">
      <alignment horizontal="left" vertical="center" indent="1"/>
    </xf>
    <xf numFmtId="0" fontId="0" fillId="0" borderId="0" xfId="0" applyAlignment="1">
      <alignment horizontal="center" vertical="top" wrapText="1"/>
    </xf>
    <xf numFmtId="0" fontId="27" fillId="0" borderId="0" xfId="0" applyFont="1" applyAlignment="1">
      <alignment horizontal="left" vertical="center" indent="1"/>
    </xf>
    <xf numFmtId="0" fontId="27" fillId="0" borderId="0" xfId="0" applyFont="1" applyAlignment="1">
      <alignment horizontal="left" indent="1"/>
    </xf>
    <xf numFmtId="0" fontId="0" fillId="0" borderId="0" xfId="0" applyAlignment="1">
      <alignment horizontal="center" vertical="center"/>
    </xf>
    <xf numFmtId="0" fontId="32" fillId="0" borderId="0" xfId="0" applyFont="1" applyAlignment="1">
      <alignment horizontal="left" vertical="center" indent="1"/>
    </xf>
    <xf numFmtId="0" fontId="30" fillId="0" borderId="0" xfId="0" applyFont="1" applyAlignment="1">
      <alignment vertical="center"/>
    </xf>
    <xf numFmtId="165" fontId="25" fillId="0" borderId="0" xfId="0" applyNumberFormat="1" applyFont="1" applyAlignment="1">
      <alignment horizontal="left" vertical="center"/>
    </xf>
    <xf numFmtId="0" fontId="31" fillId="0" borderId="0" xfId="0" applyFont="1" applyAlignment="1">
      <alignment vertical="center"/>
    </xf>
    <xf numFmtId="0" fontId="33" fillId="0" borderId="0" xfId="0" applyFont="1"/>
    <xf numFmtId="0" fontId="29" fillId="0" borderId="0" xfId="0" applyFont="1" applyAlignment="1">
      <alignment horizontal="left" wrapText="1" indent="1"/>
    </xf>
    <xf numFmtId="0" fontId="34" fillId="0" borderId="0" xfId="0" applyFont="1" applyAlignment="1"/>
    <xf numFmtId="0" fontId="28" fillId="0" borderId="0" xfId="0" applyFont="1" applyFill="1" applyBorder="1" applyAlignment="1">
      <alignment horizontal="center" vertical="center" wrapText="1"/>
    </xf>
    <xf numFmtId="0" fontId="0" fillId="27" borderId="0" xfId="0" applyFill="1"/>
    <xf numFmtId="0" fontId="22" fillId="27" borderId="0" xfId="0" applyFont="1" applyFill="1"/>
    <xf numFmtId="0" fontId="31" fillId="0" borderId="0" xfId="0" applyFont="1" applyBorder="1"/>
    <xf numFmtId="0" fontId="31" fillId="0" borderId="0" xfId="0" applyFont="1"/>
    <xf numFmtId="0" fontId="35" fillId="0" borderId="0" xfId="0" applyFont="1"/>
    <xf numFmtId="0" fontId="36" fillId="0" borderId="0" xfId="0" applyFont="1" applyAlignment="1"/>
    <xf numFmtId="0" fontId="39" fillId="0" borderId="0" xfId="0" applyFont="1"/>
    <xf numFmtId="168" fontId="40" fillId="0" borderId="0" xfId="0" applyNumberFormat="1" applyFont="1" applyFill="1" applyAlignment="1"/>
    <xf numFmtId="0" fontId="40" fillId="0" borderId="0" xfId="0" applyFont="1" applyAlignment="1">
      <alignment horizontal="left" wrapText="1" indent="1"/>
    </xf>
    <xf numFmtId="0" fontId="36" fillId="0" borderId="0" xfId="0" applyFont="1"/>
    <xf numFmtId="0" fontId="40" fillId="0" borderId="0" xfId="0" applyFont="1"/>
    <xf numFmtId="0" fontId="40" fillId="0" borderId="0" xfId="0" applyFont="1" applyAlignment="1"/>
    <xf numFmtId="9" fontId="40" fillId="0" borderId="0" xfId="38" applyFont="1" applyAlignment="1">
      <alignment horizontal="center"/>
    </xf>
    <xf numFmtId="0" fontId="41" fillId="0" borderId="0" xfId="0" applyFont="1" applyAlignment="1">
      <alignment horizontal="left" indent="1"/>
    </xf>
    <xf numFmtId="9" fontId="40" fillId="0" borderId="0" xfId="38" applyNumberFormat="1" applyFont="1"/>
    <xf numFmtId="0" fontId="42" fillId="0" borderId="0" xfId="0" applyFont="1"/>
    <xf numFmtId="0" fontId="44" fillId="0" borderId="0" xfId="0" applyFont="1" applyAlignment="1"/>
    <xf numFmtId="0" fontId="41" fillId="0" borderId="0" xfId="0" applyFont="1" applyAlignment="1">
      <alignment horizontal="left" wrapText="1"/>
    </xf>
    <xf numFmtId="0" fontId="0" fillId="0" borderId="0" xfId="0" applyAlignment="1">
      <alignment vertical="center"/>
    </xf>
    <xf numFmtId="0" fontId="0" fillId="28" borderId="0" xfId="0" applyFill="1"/>
    <xf numFmtId="0" fontId="42" fillId="0" borderId="0" xfId="0" applyFont="1" applyAlignment="1"/>
    <xf numFmtId="0" fontId="41" fillId="0" borderId="0" xfId="0" applyFont="1" applyAlignment="1"/>
    <xf numFmtId="0" fontId="46" fillId="0" borderId="0" xfId="0" applyFont="1" applyAlignment="1">
      <alignment vertical="center"/>
    </xf>
    <xf numFmtId="0" fontId="46" fillId="0" borderId="0" xfId="0" applyFont="1" applyAlignment="1"/>
    <xf numFmtId="0" fontId="41" fillId="0" borderId="0" xfId="0" applyFont="1" applyAlignment="1">
      <alignment horizontal="right"/>
    </xf>
    <xf numFmtId="0" fontId="47" fillId="0" borderId="0" xfId="0" applyFont="1" applyAlignment="1">
      <alignment vertical="center"/>
    </xf>
    <xf numFmtId="165" fontId="43" fillId="0" borderId="0" xfId="0" applyNumberFormat="1" applyFont="1" applyAlignment="1">
      <alignment horizontal="left" vertical="center"/>
    </xf>
    <xf numFmtId="0" fontId="36" fillId="0" borderId="0" xfId="0" applyFont="1" applyAlignment="1">
      <alignment vertical="center"/>
    </xf>
    <xf numFmtId="0" fontId="47" fillId="0" borderId="0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 wrapText="1"/>
    </xf>
    <xf numFmtId="0" fontId="43" fillId="0" borderId="13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 wrapText="1"/>
    </xf>
    <xf numFmtId="0" fontId="47" fillId="28" borderId="12" xfId="0" applyFont="1" applyFill="1" applyBorder="1" applyAlignment="1">
      <alignment horizontal="center" vertical="center" wrapText="1"/>
    </xf>
    <xf numFmtId="0" fontId="48" fillId="28" borderId="13" xfId="0" applyFont="1" applyFill="1" applyBorder="1" applyAlignment="1">
      <alignment horizontal="center" vertical="center" wrapText="1"/>
    </xf>
    <xf numFmtId="0" fontId="48" fillId="28" borderId="14" xfId="0" applyFont="1" applyFill="1" applyBorder="1" applyAlignment="1">
      <alignment horizontal="center" vertical="center" wrapText="1"/>
    </xf>
    <xf numFmtId="0" fontId="47" fillId="0" borderId="0" xfId="0" applyFont="1" applyBorder="1" applyAlignment="1">
      <alignment horizontal="center" vertical="center" wrapText="1"/>
    </xf>
    <xf numFmtId="0" fontId="45" fillId="0" borderId="0" xfId="0" applyFont="1" applyBorder="1" applyAlignment="1">
      <alignment vertical="center" wrapText="1"/>
    </xf>
    <xf numFmtId="0" fontId="43" fillId="0" borderId="0" xfId="0" applyFont="1" applyBorder="1" applyAlignment="1">
      <alignment horizontal="center" vertical="center" wrapText="1"/>
    </xf>
    <xf numFmtId="0" fontId="47" fillId="24" borderId="10" xfId="0" applyFont="1" applyFill="1" applyBorder="1" applyAlignment="1">
      <alignment horizontal="center" vertical="center" wrapText="1"/>
    </xf>
    <xf numFmtId="0" fontId="47" fillId="0" borderId="15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left" vertical="center" wrapText="1" indent="1"/>
    </xf>
    <xf numFmtId="0" fontId="22" fillId="28" borderId="0" xfId="0" applyFont="1" applyFill="1"/>
    <xf numFmtId="0" fontId="47" fillId="0" borderId="0" xfId="0" applyFont="1" applyAlignment="1">
      <alignment horizontal="center"/>
    </xf>
    <xf numFmtId="0" fontId="42" fillId="0" borderId="0" xfId="0" applyFont="1" applyAlignment="1">
      <alignment horizontal="center" wrapText="1"/>
    </xf>
    <xf numFmtId="0" fontId="37" fillId="0" borderId="0" xfId="0" applyFont="1" applyAlignment="1">
      <alignment vertical="center"/>
    </xf>
    <xf numFmtId="0" fontId="50" fillId="0" borderId="0" xfId="0" applyFont="1" applyAlignment="1"/>
    <xf numFmtId="0" fontId="53" fillId="0" borderId="0" xfId="0" applyFont="1" applyAlignment="1">
      <alignment vertical="center"/>
    </xf>
    <xf numFmtId="0" fontId="48" fillId="24" borderId="20" xfId="0" applyFont="1" applyFill="1" applyBorder="1" applyAlignment="1">
      <alignment horizontal="center" vertical="center" wrapText="1"/>
    </xf>
    <xf numFmtId="0" fontId="48" fillId="24" borderId="11" xfId="0" applyFont="1" applyFill="1" applyBorder="1" applyAlignment="1">
      <alignment horizontal="center" vertical="center" wrapText="1"/>
    </xf>
    <xf numFmtId="49" fontId="45" fillId="0" borderId="13" xfId="0" applyNumberFormat="1" applyFont="1" applyBorder="1" applyAlignment="1">
      <alignment horizontal="center" vertical="center" wrapText="1"/>
    </xf>
    <xf numFmtId="0" fontId="45" fillId="0" borderId="32" xfId="0" applyFont="1" applyBorder="1" applyAlignment="1">
      <alignment horizontal="center" vertical="center" wrapText="1"/>
    </xf>
    <xf numFmtId="0" fontId="47" fillId="0" borderId="32" xfId="0" applyFont="1" applyBorder="1" applyAlignment="1">
      <alignment horizontal="center" vertical="center" wrapText="1"/>
    </xf>
    <xf numFmtId="0" fontId="47" fillId="0" borderId="32" xfId="0" applyFont="1" applyFill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 wrapText="1"/>
    </xf>
    <xf numFmtId="0" fontId="47" fillId="0" borderId="13" xfId="0" applyFont="1" applyBorder="1" applyAlignment="1">
      <alignment horizontal="center" vertical="center" wrapText="1"/>
    </xf>
    <xf numFmtId="0" fontId="47" fillId="0" borderId="21" xfId="0" applyFont="1" applyFill="1" applyBorder="1" applyAlignment="1">
      <alignment horizontal="center" vertical="center" wrapText="1"/>
    </xf>
    <xf numFmtId="0" fontId="47" fillId="0" borderId="31" xfId="0" applyFont="1" applyBorder="1" applyAlignment="1">
      <alignment horizontal="center" vertical="center" wrapText="1"/>
    </xf>
    <xf numFmtId="0" fontId="47" fillId="0" borderId="17" xfId="0" applyFont="1" applyBorder="1" applyAlignment="1">
      <alignment horizontal="center" vertical="center" wrapText="1"/>
    </xf>
    <xf numFmtId="0" fontId="47" fillId="0" borderId="17" xfId="0" applyFont="1" applyFill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5" fillId="0" borderId="0" xfId="0" applyFont="1" applyFill="1" applyBorder="1" applyAlignment="1">
      <alignment horizontal="center" vertical="center" wrapText="1"/>
    </xf>
    <xf numFmtId="168" fontId="41" fillId="0" borderId="0" xfId="0" applyNumberFormat="1" applyFont="1" applyFill="1" applyBorder="1" applyAlignment="1">
      <alignment horizontal="center" vertical="center"/>
    </xf>
    <xf numFmtId="167" fontId="41" fillId="0" borderId="0" xfId="0" applyNumberFormat="1" applyFont="1" applyAlignment="1">
      <alignment horizontal="center" vertical="center"/>
    </xf>
    <xf numFmtId="0" fontId="41" fillId="24" borderId="32" xfId="0" applyFont="1" applyFill="1" applyBorder="1" applyAlignment="1">
      <alignment horizontal="center" vertical="center" wrapText="1"/>
    </xf>
    <xf numFmtId="166" fontId="47" fillId="0" borderId="19" xfId="0" applyNumberFormat="1" applyFont="1" applyBorder="1" applyAlignment="1">
      <alignment horizontal="center" vertical="center" wrapText="1"/>
    </xf>
    <xf numFmtId="0" fontId="41" fillId="0" borderId="13" xfId="0" applyFont="1" applyBorder="1" applyAlignment="1">
      <alignment horizontal="left" vertical="center" wrapText="1"/>
    </xf>
    <xf numFmtId="166" fontId="47" fillId="0" borderId="18" xfId="0" applyNumberFormat="1" applyFont="1" applyBorder="1" applyAlignment="1">
      <alignment horizontal="center" vertical="center" wrapText="1"/>
    </xf>
    <xf numFmtId="0" fontId="41" fillId="0" borderId="20" xfId="0" applyFont="1" applyBorder="1" applyAlignment="1">
      <alignment horizontal="left" vertical="center" wrapText="1"/>
    </xf>
    <xf numFmtId="0" fontId="41" fillId="0" borderId="20" xfId="0" applyFont="1" applyBorder="1" applyAlignment="1">
      <alignment vertical="center" wrapText="1"/>
    </xf>
    <xf numFmtId="0" fontId="47" fillId="0" borderId="0" xfId="0" applyFont="1" applyBorder="1" applyAlignment="1">
      <alignment vertical="top" wrapText="1"/>
    </xf>
    <xf numFmtId="0" fontId="58" fillId="0" borderId="0" xfId="0" applyFont="1" applyAlignment="1">
      <alignment wrapText="1"/>
    </xf>
    <xf numFmtId="0" fontId="43" fillId="0" borderId="32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41" fillId="0" borderId="0" xfId="0" applyFont="1" applyAlignment="1">
      <alignment horizontal="left" vertical="center" indent="1"/>
    </xf>
    <xf numFmtId="0" fontId="41" fillId="0" borderId="0" xfId="0" applyFont="1" applyAlignment="1">
      <alignment horizontal="justify" vertical="center"/>
    </xf>
    <xf numFmtId="0" fontId="41" fillId="0" borderId="0" xfId="0" applyFont="1" applyAlignment="1">
      <alignment horizontal="center" vertical="center"/>
    </xf>
    <xf numFmtId="0" fontId="42" fillId="0" borderId="0" xfId="0" applyFont="1" applyBorder="1" applyAlignment="1">
      <alignment horizontal="center" wrapText="1"/>
    </xf>
    <xf numFmtId="0" fontId="54" fillId="0" borderId="0" xfId="0" applyFont="1" applyAlignment="1">
      <alignment horizontal="left" wrapText="1"/>
    </xf>
    <xf numFmtId="0" fontId="36" fillId="0" borderId="10" xfId="0" applyFont="1" applyBorder="1" applyAlignment="1">
      <alignment wrapText="1"/>
    </xf>
    <xf numFmtId="0" fontId="39" fillId="0" borderId="0" xfId="0" applyFont="1" applyAlignment="1"/>
    <xf numFmtId="0" fontId="48" fillId="0" borderId="12" xfId="0" applyFont="1" applyBorder="1" applyAlignment="1">
      <alignment wrapText="1"/>
    </xf>
    <xf numFmtId="0" fontId="36" fillId="0" borderId="13" xfId="0" applyFont="1" applyBorder="1" applyAlignment="1">
      <alignment wrapText="1"/>
    </xf>
    <xf numFmtId="0" fontId="48" fillId="0" borderId="15" xfId="0" applyFont="1" applyBorder="1" applyAlignment="1">
      <alignment wrapText="1"/>
    </xf>
    <xf numFmtId="0" fontId="36" fillId="0" borderId="11" xfId="0" applyFont="1" applyBorder="1" applyAlignment="1">
      <alignment wrapText="1"/>
    </xf>
    <xf numFmtId="0" fontId="47" fillId="0" borderId="0" xfId="0" applyFont="1"/>
    <xf numFmtId="0" fontId="57" fillId="0" borderId="0" xfId="0" applyFont="1" applyBorder="1" applyAlignment="1">
      <alignment horizontal="left" vertical="center" wrapText="1"/>
    </xf>
    <xf numFmtId="0" fontId="42" fillId="0" borderId="0" xfId="0" applyFont="1" applyBorder="1" applyAlignment="1">
      <alignment vertical="center" wrapText="1"/>
    </xf>
    <xf numFmtId="169" fontId="42" fillId="0" borderId="0" xfId="0" applyNumberFormat="1" applyFont="1" applyBorder="1" applyAlignment="1">
      <alignment horizontal="right" vertical="center" indent="1"/>
    </xf>
    <xf numFmtId="0" fontId="42" fillId="0" borderId="0" xfId="0" applyFont="1" applyBorder="1"/>
    <xf numFmtId="0" fontId="42" fillId="0" borderId="0" xfId="0" applyFont="1" applyBorder="1" applyAlignment="1">
      <alignment horizontal="justify" vertical="top" wrapText="1"/>
    </xf>
    <xf numFmtId="169" fontId="43" fillId="28" borderId="0" xfId="0" applyNumberFormat="1" applyFont="1" applyFill="1" applyBorder="1" applyAlignment="1">
      <alignment horizontal="right" vertical="center" indent="1"/>
    </xf>
    <xf numFmtId="0" fontId="42" fillId="0" borderId="0" xfId="0" applyFont="1" applyFill="1" applyBorder="1" applyAlignment="1">
      <alignment horizontal="justify" vertical="top" wrapText="1"/>
    </xf>
    <xf numFmtId="0" fontId="60" fillId="0" borderId="0" xfId="0" applyFont="1" applyBorder="1" applyAlignment="1">
      <alignment horizontal="left" vertical="center"/>
    </xf>
    <xf numFmtId="0" fontId="62" fillId="0" borderId="0" xfId="0" applyFont="1" applyFill="1" applyBorder="1" applyAlignment="1">
      <alignment horizontal="center"/>
    </xf>
    <xf numFmtId="0" fontId="42" fillId="0" borderId="0" xfId="0" applyFont="1" applyAlignment="1">
      <alignment vertical="center"/>
    </xf>
    <xf numFmtId="0" fontId="42" fillId="0" borderId="0" xfId="0" applyFont="1" applyAlignment="1">
      <alignment horizontal="left"/>
    </xf>
    <xf numFmtId="0" fontId="48" fillId="0" borderId="0" xfId="0" applyFont="1"/>
    <xf numFmtId="0" fontId="41" fillId="0" borderId="0" xfId="0" applyFont="1"/>
    <xf numFmtId="0" fontId="56" fillId="0" borderId="0" xfId="0" applyFont="1" applyAlignment="1">
      <alignment horizontal="right" vertical="top"/>
    </xf>
    <xf numFmtId="0" fontId="43" fillId="25" borderId="17" xfId="0" applyFont="1" applyFill="1" applyBorder="1" applyAlignment="1">
      <alignment horizontal="center" vertical="center" wrapText="1"/>
    </xf>
    <xf numFmtId="0" fontId="47" fillId="0" borderId="65" xfId="0" applyFont="1" applyBorder="1" applyAlignment="1">
      <alignment horizontal="center" vertical="center" wrapText="1"/>
    </xf>
    <xf numFmtId="0" fontId="47" fillId="0" borderId="61" xfId="0" applyFont="1" applyBorder="1" applyAlignment="1">
      <alignment horizontal="center" vertical="center" wrapText="1"/>
    </xf>
    <xf numFmtId="0" fontId="47" fillId="0" borderId="18" xfId="0" applyFont="1" applyBorder="1" applyAlignment="1">
      <alignment horizontal="center" vertical="center" wrapText="1"/>
    </xf>
    <xf numFmtId="0" fontId="39" fillId="0" borderId="0" xfId="0" applyFont="1" applyAlignment="1">
      <alignment horizontal="left"/>
    </xf>
    <xf numFmtId="0" fontId="44" fillId="0" borderId="0" xfId="0" applyFont="1" applyBorder="1" applyAlignment="1">
      <alignment horizontal="left" wrapText="1"/>
    </xf>
    <xf numFmtId="0" fontId="36" fillId="0" borderId="0" xfId="0" applyFont="1" applyAlignment="1">
      <alignment wrapText="1"/>
    </xf>
    <xf numFmtId="0" fontId="0" fillId="0" borderId="0" xfId="0" applyAlignment="1"/>
    <xf numFmtId="0" fontId="36" fillId="0" borderId="0" xfId="0" applyFont="1" applyAlignment="1">
      <alignment wrapText="1"/>
    </xf>
    <xf numFmtId="0" fontId="0" fillId="0" borderId="0" xfId="0" applyAlignment="1"/>
    <xf numFmtId="0" fontId="46" fillId="0" borderId="0" xfId="0" applyFont="1" applyBorder="1" applyAlignment="1">
      <alignment vertical="top" wrapText="1"/>
    </xf>
    <xf numFmtId="0" fontId="42" fillId="0" borderId="0" xfId="0" applyFont="1" applyAlignment="1">
      <alignment horizontal="center"/>
    </xf>
    <xf numFmtId="0" fontId="36" fillId="0" borderId="0" xfId="0" applyFont="1" applyAlignment="1">
      <alignment wrapText="1"/>
    </xf>
    <xf numFmtId="0" fontId="37" fillId="0" borderId="0" xfId="0" applyFont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49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7" fillId="0" borderId="13" xfId="0" applyFont="1" applyFill="1" applyBorder="1" applyAlignment="1">
      <alignment horizontal="center" vertical="center" wrapText="1"/>
    </xf>
    <xf numFmtId="49" fontId="42" fillId="0" borderId="0" xfId="0" applyNumberFormat="1" applyFont="1" applyAlignment="1"/>
    <xf numFmtId="0" fontId="36" fillId="0" borderId="0" xfId="0" applyFont="1" applyAlignment="1">
      <alignment wrapText="1"/>
    </xf>
    <xf numFmtId="0" fontId="48" fillId="0" borderId="0" xfId="0" applyFont="1" applyAlignment="1">
      <alignment vertical="center"/>
    </xf>
    <xf numFmtId="0" fontId="66" fillId="0" borderId="0" xfId="0" applyFont="1" applyAlignment="1">
      <alignment wrapText="1"/>
    </xf>
    <xf numFmtId="0" fontId="47" fillId="0" borderId="13" xfId="0" applyFont="1" applyFill="1" applyBorder="1" applyAlignment="1">
      <alignment horizontal="center" vertical="center" wrapText="1"/>
    </xf>
    <xf numFmtId="0" fontId="47" fillId="24" borderId="39" xfId="0" applyFont="1" applyFill="1" applyBorder="1" applyAlignment="1">
      <alignment horizontal="center" vertical="center" wrapText="1"/>
    </xf>
    <xf numFmtId="0" fontId="43" fillId="0" borderId="13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left" vertical="center" wrapText="1"/>
    </xf>
    <xf numFmtId="0" fontId="45" fillId="0" borderId="55" xfId="0" applyFont="1" applyBorder="1" applyAlignment="1">
      <alignment horizontal="left" vertical="center" wrapText="1"/>
    </xf>
    <xf numFmtId="0" fontId="47" fillId="0" borderId="10" xfId="0" applyFont="1" applyBorder="1" applyAlignment="1">
      <alignment horizontal="center" vertical="center" wrapText="1"/>
    </xf>
    <xf numFmtId="0" fontId="47" fillId="0" borderId="19" xfId="0" applyFont="1" applyBorder="1" applyAlignment="1">
      <alignment horizontal="center" vertical="center" wrapText="1"/>
    </xf>
    <xf numFmtId="0" fontId="47" fillId="0" borderId="0" xfId="0" applyFont="1" applyBorder="1" applyAlignment="1">
      <alignment horizontal="left" vertical="center" wrapText="1"/>
    </xf>
    <xf numFmtId="0" fontId="43" fillId="0" borderId="11" xfId="0" applyFont="1" applyBorder="1" applyAlignment="1">
      <alignment horizontal="center" vertical="center" wrapText="1"/>
    </xf>
    <xf numFmtId="0" fontId="43" fillId="0" borderId="33" xfId="0" applyFont="1" applyBorder="1" applyAlignment="1">
      <alignment horizontal="center" vertical="center" wrapText="1"/>
    </xf>
    <xf numFmtId="0" fontId="43" fillId="0" borderId="21" xfId="0" applyFont="1" applyBorder="1" applyAlignment="1">
      <alignment horizontal="center" vertical="center" wrapText="1"/>
    </xf>
    <xf numFmtId="0" fontId="43" fillId="0" borderId="69" xfId="0" applyFont="1" applyBorder="1" applyAlignment="1">
      <alignment horizontal="center" vertical="center" wrapText="1"/>
    </xf>
    <xf numFmtId="0" fontId="47" fillId="27" borderId="16" xfId="0" applyFont="1" applyFill="1" applyBorder="1" applyAlignment="1">
      <alignment horizontal="center" vertical="center"/>
    </xf>
    <xf numFmtId="0" fontId="48" fillId="27" borderId="48" xfId="0" applyFont="1" applyFill="1" applyBorder="1" applyAlignment="1">
      <alignment vertical="center"/>
    </xf>
    <xf numFmtId="0" fontId="48" fillId="27" borderId="49" xfId="0" applyFont="1" applyFill="1" applyBorder="1" applyAlignment="1">
      <alignment vertical="center"/>
    </xf>
    <xf numFmtId="0" fontId="48" fillId="27" borderId="17" xfId="0" applyFont="1" applyFill="1" applyBorder="1" applyAlignment="1">
      <alignment horizontal="center" vertical="center" wrapText="1"/>
    </xf>
    <xf numFmtId="0" fontId="48" fillId="27" borderId="66" xfId="0" applyFont="1" applyFill="1" applyBorder="1" applyAlignment="1">
      <alignment horizontal="center" vertical="center" wrapText="1"/>
    </xf>
    <xf numFmtId="0" fontId="47" fillId="28" borderId="18" xfId="0" applyFont="1" applyFill="1" applyBorder="1" applyAlignment="1">
      <alignment horizontal="center" vertical="center" wrapText="1"/>
    </xf>
    <xf numFmtId="0" fontId="48" fillId="28" borderId="21" xfId="0" applyFont="1" applyFill="1" applyBorder="1" applyAlignment="1">
      <alignment horizontal="center" vertical="center" wrapText="1"/>
    </xf>
    <xf numFmtId="0" fontId="48" fillId="28" borderId="69" xfId="0" applyFont="1" applyFill="1" applyBorder="1" applyAlignment="1">
      <alignment horizontal="center" vertical="center" wrapText="1"/>
    </xf>
    <xf numFmtId="0" fontId="47" fillId="27" borderId="16" xfId="0" applyFont="1" applyFill="1" applyBorder="1" applyAlignment="1">
      <alignment horizontal="center" vertical="center" wrapText="1"/>
    </xf>
    <xf numFmtId="0" fontId="43" fillId="0" borderId="70" xfId="0" applyFont="1" applyBorder="1" applyAlignment="1">
      <alignment horizontal="center" vertical="center" wrapText="1"/>
    </xf>
    <xf numFmtId="0" fontId="47" fillId="0" borderId="71" xfId="0" applyFont="1" applyBorder="1" applyAlignment="1">
      <alignment horizontal="center" vertical="center" wrapText="1"/>
    </xf>
    <xf numFmtId="0" fontId="0" fillId="0" borderId="57" xfId="0" applyBorder="1"/>
    <xf numFmtId="0" fontId="47" fillId="0" borderId="34" xfId="0" applyFont="1" applyBorder="1"/>
    <xf numFmtId="0" fontId="41" fillId="0" borderId="34" xfId="0" applyFont="1" applyBorder="1" applyAlignment="1">
      <alignment horizontal="left" vertical="center" wrapText="1" indent="1"/>
    </xf>
    <xf numFmtId="164" fontId="41" fillId="0" borderId="34" xfId="0" applyNumberFormat="1" applyFont="1" applyBorder="1" applyAlignment="1">
      <alignment vertical="center"/>
    </xf>
    <xf numFmtId="0" fontId="36" fillId="0" borderId="34" xfId="0" applyFont="1" applyBorder="1"/>
    <xf numFmtId="0" fontId="43" fillId="0" borderId="52" xfId="0" applyFont="1" applyBorder="1" applyAlignment="1">
      <alignment horizontal="center" vertical="center" wrapText="1"/>
    </xf>
    <xf numFmtId="0" fontId="47" fillId="29" borderId="10" xfId="0" applyFont="1" applyFill="1" applyBorder="1" applyAlignment="1">
      <alignment horizontal="center" vertical="center" wrapText="1"/>
    </xf>
    <xf numFmtId="0" fontId="43" fillId="29" borderId="37" xfId="0" applyFont="1" applyFill="1" applyBorder="1" applyAlignment="1">
      <alignment horizontal="center" vertical="center" wrapText="1"/>
    </xf>
    <xf numFmtId="0" fontId="67" fillId="0" borderId="0" xfId="0" applyFont="1" applyAlignment="1">
      <alignment vertical="center"/>
    </xf>
    <xf numFmtId="0" fontId="69" fillId="0" borderId="0" xfId="0" applyFont="1" applyAlignment="1">
      <alignment wrapText="1"/>
    </xf>
    <xf numFmtId="0" fontId="46" fillId="0" borderId="0" xfId="0" applyFont="1" applyAlignment="1">
      <alignment wrapText="1"/>
    </xf>
    <xf numFmtId="0" fontId="41" fillId="0" borderId="0" xfId="0" applyFont="1" applyAlignment="1">
      <alignment wrapText="1"/>
    </xf>
    <xf numFmtId="0" fontId="70" fillId="0" borderId="0" xfId="0" applyFont="1"/>
    <xf numFmtId="0" fontId="71" fillId="0" borderId="0" xfId="0" applyFont="1" applyAlignment="1">
      <alignment horizontal="right"/>
    </xf>
    <xf numFmtId="0" fontId="71" fillId="0" borderId="0" xfId="0" applyFont="1" applyAlignment="1"/>
    <xf numFmtId="0" fontId="72" fillId="0" borderId="0" xfId="0" applyFont="1" applyAlignment="1"/>
    <xf numFmtId="0" fontId="71" fillId="0" borderId="0" xfId="0" applyFont="1"/>
    <xf numFmtId="0" fontId="73" fillId="28" borderId="0" xfId="0" applyFont="1" applyFill="1" applyBorder="1" applyAlignment="1">
      <alignment vertical="center" wrapText="1"/>
    </xf>
    <xf numFmtId="0" fontId="74" fillId="28" borderId="0" xfId="0" applyFont="1" applyFill="1" applyBorder="1" applyAlignment="1">
      <alignment vertical="center" wrapText="1"/>
    </xf>
    <xf numFmtId="0" fontId="72" fillId="28" borderId="0" xfId="0" applyFont="1" applyFill="1" applyBorder="1" applyAlignment="1"/>
    <xf numFmtId="0" fontId="72" fillId="28" borderId="0" xfId="0" applyFont="1" applyFill="1" applyBorder="1" applyAlignment="1">
      <alignment vertical="center"/>
    </xf>
    <xf numFmtId="0" fontId="72" fillId="28" borderId="0" xfId="0" applyFont="1" applyFill="1" applyBorder="1" applyAlignment="1">
      <alignment horizontal="center" vertical="center" wrapText="1"/>
    </xf>
    <xf numFmtId="0" fontId="75" fillId="28" borderId="0" xfId="0" applyFont="1" applyFill="1" applyBorder="1" applyAlignment="1">
      <alignment horizontal="center" vertical="center"/>
    </xf>
    <xf numFmtId="0" fontId="75" fillId="28" borderId="0" xfId="0" applyFont="1" applyFill="1" applyBorder="1" applyAlignment="1">
      <alignment vertical="center" wrapText="1"/>
    </xf>
    <xf numFmtId="0" fontId="75" fillId="28" borderId="0" xfId="0" applyFont="1" applyFill="1" applyBorder="1" applyAlignment="1">
      <alignment vertical="center"/>
    </xf>
    <xf numFmtId="0" fontId="41" fillId="28" borderId="0" xfId="0" applyFont="1" applyFill="1" applyBorder="1" applyAlignment="1">
      <alignment vertical="center" wrapText="1"/>
    </xf>
    <xf numFmtId="0" fontId="39" fillId="28" borderId="0" xfId="0" applyFont="1" applyFill="1" applyBorder="1" applyAlignment="1">
      <alignment vertical="center"/>
    </xf>
    <xf numFmtId="0" fontId="41" fillId="28" borderId="0" xfId="0" applyFont="1" applyFill="1" applyBorder="1" applyAlignment="1">
      <alignment vertical="center"/>
    </xf>
    <xf numFmtId="0" fontId="75" fillId="28" borderId="0" xfId="0" applyFont="1" applyFill="1" applyBorder="1" applyAlignment="1">
      <alignment horizontal="left" vertical="center" wrapText="1" indent="1"/>
    </xf>
    <xf numFmtId="0" fontId="77" fillId="28" borderId="0" xfId="0" applyFont="1" applyFill="1" applyBorder="1" applyAlignment="1">
      <alignment horizontal="center" vertical="center"/>
    </xf>
    <xf numFmtId="0" fontId="78" fillId="28" borderId="0" xfId="0" applyFont="1" applyFill="1" applyBorder="1" applyAlignment="1">
      <alignment horizontal="left" vertical="center" indent="4"/>
    </xf>
    <xf numFmtId="0" fontId="72" fillId="28" borderId="0" xfId="0" applyFont="1" applyFill="1" applyBorder="1"/>
    <xf numFmtId="0" fontId="48" fillId="28" borderId="0" xfId="0" applyFont="1" applyFill="1" applyBorder="1" applyAlignment="1">
      <alignment horizontal="left" vertical="center"/>
    </xf>
    <xf numFmtId="4" fontId="75" fillId="28" borderId="0" xfId="0" applyNumberFormat="1" applyFont="1" applyFill="1" applyBorder="1" applyAlignment="1">
      <alignment horizontal="left" vertical="center"/>
    </xf>
    <xf numFmtId="0" fontId="48" fillId="28" borderId="0" xfId="0" applyFont="1" applyFill="1" applyBorder="1" applyAlignment="1">
      <alignment vertical="center"/>
    </xf>
    <xf numFmtId="0" fontId="47" fillId="28" borderId="0" xfId="0" applyFont="1" applyFill="1" applyBorder="1" applyAlignment="1">
      <alignment horizontal="center" vertical="center"/>
    </xf>
    <xf numFmtId="0" fontId="47" fillId="28" borderId="0" xfId="0" applyFont="1" applyFill="1" applyBorder="1" applyAlignment="1">
      <alignment horizontal="center" vertical="center" wrapText="1"/>
    </xf>
    <xf numFmtId="0" fontId="0" fillId="28" borderId="0" xfId="0" applyFill="1" applyBorder="1"/>
    <xf numFmtId="167" fontId="46" fillId="0" borderId="0" xfId="0" applyNumberFormat="1" applyFont="1" applyAlignment="1">
      <alignment horizontal="center" vertical="center"/>
    </xf>
    <xf numFmtId="0" fontId="47" fillId="24" borderId="39" xfId="0" applyFont="1" applyFill="1" applyBorder="1" applyAlignment="1">
      <alignment horizontal="center" vertical="center" wrapText="1"/>
    </xf>
    <xf numFmtId="0" fontId="75" fillId="28" borderId="0" xfId="0" applyFont="1" applyFill="1" applyBorder="1" applyAlignment="1">
      <alignment horizontal="left" vertical="center"/>
    </xf>
    <xf numFmtId="0" fontId="79" fillId="28" borderId="0" xfId="0" applyFont="1" applyFill="1" applyBorder="1" applyAlignment="1">
      <alignment horizontal="left" vertical="center"/>
    </xf>
    <xf numFmtId="0" fontId="72" fillId="28" borderId="0" xfId="0" applyFont="1" applyFill="1" applyBorder="1" applyAlignment="1">
      <alignment horizontal="center" vertical="center"/>
    </xf>
    <xf numFmtId="0" fontId="39" fillId="28" borderId="0" xfId="0" applyFont="1" applyFill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49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43" fillId="0" borderId="11" xfId="0" applyFont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166" fontId="47" fillId="0" borderId="19" xfId="0" applyNumberFormat="1" applyFont="1" applyBorder="1" applyAlignment="1">
      <alignment horizontal="center" vertical="center" wrapText="1"/>
    </xf>
    <xf numFmtId="166" fontId="47" fillId="0" borderId="18" xfId="0" applyNumberFormat="1" applyFont="1" applyBorder="1" applyAlignment="1">
      <alignment horizontal="center" vertical="center" wrapText="1"/>
    </xf>
    <xf numFmtId="0" fontId="56" fillId="0" borderId="0" xfId="0" applyFont="1" applyBorder="1" applyAlignment="1">
      <alignment horizontal="left" vertical="center" wrapText="1"/>
    </xf>
    <xf numFmtId="0" fontId="41" fillId="0" borderId="74" xfId="0" applyFont="1" applyBorder="1" applyAlignment="1">
      <alignment vertical="center" wrapText="1"/>
    </xf>
    <xf numFmtId="166" fontId="47" fillId="0" borderId="75" xfId="0" applyNumberFormat="1" applyFont="1" applyBorder="1" applyAlignment="1">
      <alignment horizontal="center" vertical="center" wrapText="1"/>
    </xf>
    <xf numFmtId="0" fontId="43" fillId="0" borderId="77" xfId="0" applyFont="1" applyBorder="1" applyAlignment="1">
      <alignment horizontal="center" vertical="top" wrapText="1"/>
    </xf>
    <xf numFmtId="0" fontId="43" fillId="0" borderId="76" xfId="0" applyFont="1" applyBorder="1" applyAlignment="1">
      <alignment horizontal="center" vertical="top" wrapText="1"/>
    </xf>
    <xf numFmtId="0" fontId="81" fillId="0" borderId="0" xfId="0" applyFont="1" applyAlignment="1">
      <alignment horizontal="justify"/>
    </xf>
    <xf numFmtId="0" fontId="80" fillId="0" borderId="0" xfId="0" applyFont="1"/>
    <xf numFmtId="0" fontId="48" fillId="24" borderId="61" xfId="0" applyFont="1" applyFill="1" applyBorder="1" applyAlignment="1">
      <alignment horizontal="center" vertical="center" wrapText="1"/>
    </xf>
    <xf numFmtId="0" fontId="43" fillId="0" borderId="69" xfId="0" applyFont="1" applyBorder="1" applyAlignment="1">
      <alignment horizontal="center" vertical="top" wrapText="1"/>
    </xf>
    <xf numFmtId="0" fontId="83" fillId="0" borderId="0" xfId="0" applyFont="1" applyAlignment="1">
      <alignment horizontal="center"/>
    </xf>
    <xf numFmtId="0" fontId="82" fillId="0" borderId="0" xfId="0" applyFont="1" applyAlignment="1">
      <alignment horizontal="justify"/>
    </xf>
    <xf numFmtId="0" fontId="84" fillId="0" borderId="0" xfId="0" applyFont="1"/>
    <xf numFmtId="0" fontId="1" fillId="28" borderId="0" xfId="0" applyFont="1" applyFill="1" applyBorder="1" applyAlignment="1"/>
    <xf numFmtId="0" fontId="39" fillId="28" borderId="0" xfId="0" applyFont="1" applyFill="1" applyBorder="1" applyAlignment="1"/>
    <xf numFmtId="0" fontId="22" fillId="28" borderId="0" xfId="0" applyFont="1" applyFill="1" applyBorder="1" applyAlignment="1"/>
    <xf numFmtId="0" fontId="85" fillId="0" borderId="0" xfId="0" applyFont="1" applyAlignment="1"/>
    <xf numFmtId="0" fontId="85" fillId="0" borderId="0" xfId="0" applyFont="1"/>
    <xf numFmtId="0" fontId="22" fillId="0" borderId="0" xfId="0" applyFont="1" applyAlignment="1"/>
    <xf numFmtId="0" fontId="42" fillId="28" borderId="61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left" vertical="center" wrapText="1"/>
    </xf>
    <xf numFmtId="0" fontId="38" fillId="0" borderId="0" xfId="0" applyFont="1" applyAlignment="1">
      <alignment horizontal="left" vertical="center"/>
    </xf>
    <xf numFmtId="166" fontId="39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168" fontId="40" fillId="0" borderId="0" xfId="0" applyNumberFormat="1" applyFont="1" applyFill="1" applyBorder="1" applyAlignment="1">
      <alignment horizontal="right"/>
    </xf>
    <xf numFmtId="0" fontId="37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 wrapText="1"/>
    </xf>
    <xf numFmtId="0" fontId="48" fillId="27" borderId="48" xfId="0" applyFont="1" applyFill="1" applyBorder="1" applyAlignment="1">
      <alignment horizontal="center" vertical="center" wrapText="1"/>
    </xf>
    <xf numFmtId="0" fontId="48" fillId="27" borderId="28" xfId="0" applyFont="1" applyFill="1" applyBorder="1" applyAlignment="1">
      <alignment horizontal="center" vertical="center" wrapText="1"/>
    </xf>
    <xf numFmtId="0" fontId="48" fillId="27" borderId="49" xfId="0" applyFont="1" applyFill="1" applyBorder="1" applyAlignment="1">
      <alignment horizontal="center" vertical="center" wrapText="1"/>
    </xf>
    <xf numFmtId="0" fontId="47" fillId="0" borderId="67" xfId="0" applyFont="1" applyBorder="1" applyAlignment="1">
      <alignment horizontal="left" vertical="center" wrapText="1"/>
    </xf>
    <xf numFmtId="0" fontId="47" fillId="0" borderId="68" xfId="0" applyFont="1" applyBorder="1" applyAlignment="1">
      <alignment horizontal="left" vertical="center" wrapText="1"/>
    </xf>
    <xf numFmtId="0" fontId="45" fillId="0" borderId="67" xfId="0" applyFont="1" applyBorder="1" applyAlignment="1">
      <alignment horizontal="left" vertical="center" wrapText="1"/>
    </xf>
    <xf numFmtId="0" fontId="45" fillId="0" borderId="54" xfId="0" applyFont="1" applyBorder="1" applyAlignment="1">
      <alignment horizontal="left" vertical="center" wrapText="1"/>
    </xf>
    <xf numFmtId="0" fontId="45" fillId="0" borderId="68" xfId="0" applyFont="1" applyBorder="1" applyAlignment="1">
      <alignment horizontal="left" vertical="center" wrapText="1"/>
    </xf>
    <xf numFmtId="2" fontId="43" fillId="0" borderId="0" xfId="0" applyNumberFormat="1" applyFont="1" applyFill="1" applyAlignment="1">
      <alignment horizontal="center" vertical="center"/>
    </xf>
    <xf numFmtId="0" fontId="43" fillId="0" borderId="0" xfId="0" applyNumberFormat="1" applyFont="1" applyFill="1" applyAlignment="1">
      <alignment horizontal="center" vertical="center"/>
    </xf>
    <xf numFmtId="0" fontId="39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/>
    </xf>
    <xf numFmtId="0" fontId="40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47" fillId="0" borderId="31" xfId="0" applyFont="1" applyBorder="1" applyAlignment="1">
      <alignment horizontal="left" vertical="center" wrapText="1"/>
    </xf>
    <xf numFmtId="0" fontId="47" fillId="0" borderId="38" xfId="0" applyFont="1" applyBorder="1" applyAlignment="1">
      <alignment horizontal="left" vertical="center" wrapText="1"/>
    </xf>
    <xf numFmtId="0" fontId="45" fillId="0" borderId="31" xfId="0" applyFont="1" applyBorder="1" applyAlignment="1">
      <alignment horizontal="left" vertical="center" wrapText="1"/>
    </xf>
    <xf numFmtId="0" fontId="45" fillId="0" borderId="25" xfId="0" applyFont="1" applyBorder="1" applyAlignment="1">
      <alignment horizontal="left" vertical="center" wrapText="1"/>
    </xf>
    <xf numFmtId="0" fontId="45" fillId="0" borderId="38" xfId="0" applyFont="1" applyBorder="1" applyAlignment="1">
      <alignment horizontal="left" vertical="center" wrapText="1"/>
    </xf>
    <xf numFmtId="0" fontId="47" fillId="27" borderId="48" xfId="0" applyFont="1" applyFill="1" applyBorder="1" applyAlignment="1">
      <alignment horizontal="center" vertical="center" wrapText="1"/>
    </xf>
    <xf numFmtId="0" fontId="47" fillId="27" borderId="49" xfId="0" applyFont="1" applyFill="1" applyBorder="1" applyAlignment="1">
      <alignment horizontal="center" vertical="center" wrapText="1"/>
    </xf>
    <xf numFmtId="0" fontId="47" fillId="28" borderId="67" xfId="0" applyFont="1" applyFill="1" applyBorder="1" applyAlignment="1">
      <alignment vertical="center" wrapText="1"/>
    </xf>
    <xf numFmtId="0" fontId="47" fillId="28" borderId="68" xfId="0" applyFont="1" applyFill="1" applyBorder="1" applyAlignment="1">
      <alignment vertical="center" wrapText="1"/>
    </xf>
    <xf numFmtId="0" fontId="45" fillId="28" borderId="67" xfId="0" applyFont="1" applyFill="1" applyBorder="1" applyAlignment="1">
      <alignment vertical="center" wrapText="1"/>
    </xf>
    <xf numFmtId="0" fontId="45" fillId="28" borderId="54" xfId="0" applyFont="1" applyFill="1" applyBorder="1" applyAlignment="1">
      <alignment vertical="center" wrapText="1"/>
    </xf>
    <xf numFmtId="0" fontId="45" fillId="28" borderId="68" xfId="0" applyFont="1" applyFill="1" applyBorder="1" applyAlignment="1">
      <alignment vertical="center" wrapText="1"/>
    </xf>
    <xf numFmtId="0" fontId="47" fillId="0" borderId="31" xfId="0" applyFont="1" applyBorder="1" applyAlignment="1">
      <alignment vertical="center" wrapText="1"/>
    </xf>
    <xf numFmtId="0" fontId="47" fillId="0" borderId="38" xfId="0" applyFont="1" applyBorder="1" applyAlignment="1">
      <alignment vertical="center" wrapText="1"/>
    </xf>
    <xf numFmtId="0" fontId="45" fillId="0" borderId="31" xfId="0" applyFont="1" applyBorder="1" applyAlignment="1">
      <alignment vertical="center" wrapText="1"/>
    </xf>
    <xf numFmtId="0" fontId="45" fillId="0" borderId="25" xfId="0" applyFont="1" applyBorder="1" applyAlignment="1">
      <alignment vertical="center" wrapText="1"/>
    </xf>
    <xf numFmtId="0" fontId="45" fillId="0" borderId="38" xfId="0" applyFont="1" applyBorder="1" applyAlignment="1">
      <alignment vertical="center" wrapText="1"/>
    </xf>
    <xf numFmtId="0" fontId="47" fillId="0" borderId="46" xfId="0" applyFont="1" applyBorder="1" applyAlignment="1">
      <alignment horizontal="left" vertical="center" wrapText="1"/>
    </xf>
    <xf numFmtId="0" fontId="47" fillId="0" borderId="47" xfId="0" applyFont="1" applyBorder="1" applyAlignment="1">
      <alignment horizontal="left" vertical="center" wrapText="1"/>
    </xf>
    <xf numFmtId="0" fontId="45" fillId="0" borderId="46" xfId="0" applyFont="1" applyBorder="1" applyAlignment="1">
      <alignment horizontal="left" vertical="center" wrapText="1"/>
    </xf>
    <xf numFmtId="0" fontId="45" fillId="0" borderId="62" xfId="0" applyFont="1" applyBorder="1" applyAlignment="1">
      <alignment horizontal="left" vertical="center" wrapText="1"/>
    </xf>
    <xf numFmtId="0" fontId="45" fillId="0" borderId="47" xfId="0" applyFont="1" applyBorder="1" applyAlignment="1">
      <alignment horizontal="left" vertical="center" wrapText="1"/>
    </xf>
    <xf numFmtId="0" fontId="37" fillId="0" borderId="35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center" vertical="center" wrapText="1"/>
    </xf>
    <xf numFmtId="0" fontId="39" fillId="0" borderId="51" xfId="0" applyFont="1" applyBorder="1" applyAlignment="1">
      <alignment horizontal="center" vertical="center" wrapText="1"/>
    </xf>
    <xf numFmtId="0" fontId="39" fillId="0" borderId="52" xfId="0" applyFont="1" applyBorder="1" applyAlignment="1">
      <alignment horizontal="center" vertical="center" wrapText="1"/>
    </xf>
    <xf numFmtId="0" fontId="39" fillId="0" borderId="53" xfId="0" applyFont="1" applyBorder="1" applyAlignment="1">
      <alignment horizontal="center" vertical="center" wrapText="1"/>
    </xf>
    <xf numFmtId="0" fontId="49" fillId="0" borderId="34" xfId="0" applyFont="1" applyBorder="1" applyAlignment="1">
      <alignment horizontal="center" vertical="center" wrapText="1"/>
    </xf>
    <xf numFmtId="0" fontId="36" fillId="0" borderId="34" xfId="0" applyFont="1" applyBorder="1" applyAlignment="1">
      <alignment horizontal="center" vertical="center" wrapText="1"/>
    </xf>
    <xf numFmtId="0" fontId="41" fillId="0" borderId="34" xfId="0" applyFont="1" applyBorder="1" applyAlignment="1">
      <alignment horizontal="center" vertical="top" wrapText="1"/>
    </xf>
    <xf numFmtId="0" fontId="41" fillId="0" borderId="0" xfId="0" applyFont="1" applyBorder="1" applyAlignment="1">
      <alignment horizontal="center" vertical="top" wrapText="1"/>
    </xf>
    <xf numFmtId="49" fontId="43" fillId="0" borderId="0" xfId="0" applyNumberFormat="1" applyFont="1" applyFill="1" applyAlignment="1">
      <alignment horizontal="center" vertical="center"/>
    </xf>
    <xf numFmtId="0" fontId="43" fillId="29" borderId="32" xfId="0" applyFont="1" applyFill="1" applyBorder="1" applyAlignment="1">
      <alignment horizontal="center" vertical="center" wrapText="1"/>
    </xf>
    <xf numFmtId="0" fontId="48" fillId="29" borderId="32" xfId="0" applyFont="1" applyFill="1" applyBorder="1" applyAlignment="1">
      <alignment horizontal="center" vertical="center" wrapText="1"/>
    </xf>
    <xf numFmtId="0" fontId="47" fillId="0" borderId="11" xfId="0" applyFont="1" applyBorder="1" applyAlignment="1">
      <alignment horizontal="left" vertical="center" wrapText="1"/>
    </xf>
    <xf numFmtId="0" fontId="43" fillId="0" borderId="11" xfId="0" applyFont="1" applyBorder="1" applyAlignment="1">
      <alignment horizontal="center" vertical="center" wrapText="1"/>
    </xf>
    <xf numFmtId="0" fontId="47" fillId="0" borderId="13" xfId="0" applyFont="1" applyBorder="1" applyAlignment="1">
      <alignment vertical="center" wrapText="1"/>
    </xf>
    <xf numFmtId="0" fontId="45" fillId="0" borderId="13" xfId="0" applyFont="1" applyBorder="1" applyAlignment="1">
      <alignment vertical="center" wrapText="1"/>
    </xf>
    <xf numFmtId="0" fontId="51" fillId="0" borderId="0" xfId="0" applyFont="1" applyAlignment="1">
      <alignment horizontal="center" vertical="center"/>
    </xf>
    <xf numFmtId="0" fontId="48" fillId="24" borderId="40" xfId="0" applyFont="1" applyFill="1" applyBorder="1" applyAlignment="1">
      <alignment horizontal="center" vertical="center"/>
    </xf>
    <xf numFmtId="0" fontId="48" fillId="24" borderId="34" xfId="0" applyFont="1" applyFill="1" applyBorder="1" applyAlignment="1">
      <alignment horizontal="center" vertical="center"/>
    </xf>
    <xf numFmtId="0" fontId="48" fillId="24" borderId="50" xfId="0" applyFont="1" applyFill="1" applyBorder="1" applyAlignment="1">
      <alignment horizontal="center" vertical="center"/>
    </xf>
    <xf numFmtId="0" fontId="47" fillId="0" borderId="32" xfId="0" applyFont="1" applyBorder="1" applyAlignment="1">
      <alignment horizontal="left" vertical="center" wrapText="1" indent="2"/>
    </xf>
    <xf numFmtId="0" fontId="43" fillId="0" borderId="35" xfId="0" applyFont="1" applyBorder="1" applyAlignment="1">
      <alignment horizontal="center" vertical="top" wrapText="1"/>
    </xf>
    <xf numFmtId="0" fontId="43" fillId="0" borderId="36" xfId="0" applyFont="1" applyBorder="1" applyAlignment="1">
      <alignment horizontal="center" vertical="top" wrapText="1"/>
    </xf>
    <xf numFmtId="0" fontId="47" fillId="0" borderId="13" xfId="0" applyFont="1" applyBorder="1" applyAlignment="1">
      <alignment horizontal="left" vertical="center" wrapText="1" indent="2"/>
    </xf>
    <xf numFmtId="0" fontId="43" fillId="0" borderId="13" xfId="0" applyFont="1" applyBorder="1" applyAlignment="1">
      <alignment horizontal="center" vertical="top" wrapText="1"/>
    </xf>
    <xf numFmtId="0" fontId="38" fillId="0" borderId="0" xfId="0" applyFont="1" applyAlignment="1">
      <alignment horizontal="center" vertical="center"/>
    </xf>
    <xf numFmtId="0" fontId="47" fillId="24" borderId="63" xfId="0" applyFont="1" applyFill="1" applyBorder="1" applyAlignment="1">
      <alignment horizontal="center" vertical="center" wrapText="1"/>
    </xf>
    <xf numFmtId="0" fontId="47" fillId="24" borderId="64" xfId="0" applyFont="1" applyFill="1" applyBorder="1" applyAlignment="1">
      <alignment horizontal="center" vertical="center" wrapText="1"/>
    </xf>
    <xf numFmtId="0" fontId="48" fillId="24" borderId="34" xfId="0" applyFont="1" applyFill="1" applyBorder="1" applyAlignment="1">
      <alignment horizontal="center" vertical="center" wrapText="1"/>
    </xf>
    <xf numFmtId="0" fontId="48" fillId="24" borderId="44" xfId="0" applyFont="1" applyFill="1" applyBorder="1" applyAlignment="1">
      <alignment horizontal="center" vertical="center" wrapText="1"/>
    </xf>
    <xf numFmtId="0" fontId="48" fillId="24" borderId="45" xfId="0" applyFont="1" applyFill="1" applyBorder="1" applyAlignment="1">
      <alignment horizontal="center" vertical="center" wrapText="1"/>
    </xf>
    <xf numFmtId="0" fontId="48" fillId="24" borderId="30" xfId="0" applyFont="1" applyFill="1" applyBorder="1" applyAlignment="1">
      <alignment horizontal="center" vertical="center" wrapText="1"/>
    </xf>
    <xf numFmtId="0" fontId="48" fillId="24" borderId="35" xfId="0" applyFont="1" applyFill="1" applyBorder="1" applyAlignment="1">
      <alignment horizontal="center" vertical="center" wrapText="1"/>
    </xf>
    <xf numFmtId="0" fontId="48" fillId="24" borderId="36" xfId="0" applyFont="1" applyFill="1" applyBorder="1" applyAlignment="1">
      <alignment horizontal="center" vertical="center" wrapText="1"/>
    </xf>
    <xf numFmtId="0" fontId="48" fillId="24" borderId="40" xfId="0" applyFont="1" applyFill="1" applyBorder="1" applyAlignment="1">
      <alignment horizontal="center" vertical="center" wrapText="1"/>
    </xf>
    <xf numFmtId="0" fontId="48" fillId="24" borderId="41" xfId="0" applyFont="1" applyFill="1" applyBorder="1" applyAlignment="1">
      <alignment horizontal="center" vertical="center" wrapText="1"/>
    </xf>
    <xf numFmtId="0" fontId="48" fillId="24" borderId="42" xfId="0" applyFont="1" applyFill="1" applyBorder="1" applyAlignment="1">
      <alignment horizontal="center" vertical="center" wrapText="1"/>
    </xf>
    <xf numFmtId="0" fontId="48" fillId="24" borderId="43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2" fillId="28" borderId="0" xfId="0" applyFont="1" applyFill="1" applyAlignment="1">
      <alignment horizontal="center" vertical="center"/>
    </xf>
    <xf numFmtId="0" fontId="49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49" fontId="25" fillId="0" borderId="0" xfId="0" applyNumberFormat="1" applyFont="1" applyFill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42" fillId="0" borderId="0" xfId="0" applyFont="1" applyAlignment="1">
      <alignment horizontal="center"/>
    </xf>
    <xf numFmtId="0" fontId="47" fillId="0" borderId="20" xfId="0" applyFont="1" applyBorder="1" applyAlignment="1">
      <alignment horizontal="left" vertical="center" wrapText="1" indent="2"/>
    </xf>
    <xf numFmtId="0" fontId="43" fillId="0" borderId="20" xfId="0" applyFont="1" applyBorder="1" applyAlignment="1">
      <alignment horizontal="center" vertical="top" wrapText="1"/>
    </xf>
    <xf numFmtId="0" fontId="47" fillId="0" borderId="73" xfId="0" applyFont="1" applyBorder="1" applyAlignment="1">
      <alignment horizontal="left" vertical="center" wrapText="1"/>
    </xf>
    <xf numFmtId="0" fontId="68" fillId="0" borderId="78" xfId="0" applyFont="1" applyBorder="1" applyAlignment="1">
      <alignment horizontal="center" vertical="center" wrapText="1"/>
    </xf>
    <xf numFmtId="0" fontId="68" fillId="0" borderId="79" xfId="0" applyFont="1" applyBorder="1" applyAlignment="1">
      <alignment horizontal="center" vertical="center" wrapText="1"/>
    </xf>
    <xf numFmtId="0" fontId="47" fillId="0" borderId="12" xfId="0" applyFont="1" applyBorder="1" applyAlignment="1">
      <alignment horizontal="left" vertical="center" wrapText="1"/>
    </xf>
    <xf numFmtId="0" fontId="47" fillId="0" borderId="13" xfId="0" applyFont="1" applyBorder="1" applyAlignment="1">
      <alignment horizontal="left" vertical="center" wrapText="1"/>
    </xf>
    <xf numFmtId="0" fontId="47" fillId="0" borderId="34" xfId="0" applyFont="1" applyBorder="1" applyAlignment="1">
      <alignment vertical="center" wrapText="1"/>
    </xf>
    <xf numFmtId="0" fontId="47" fillId="0" borderId="50" xfId="0" applyFont="1" applyBorder="1" applyAlignment="1"/>
    <xf numFmtId="0" fontId="68" fillId="0" borderId="35" xfId="0" applyNumberFormat="1" applyFont="1" applyBorder="1" applyAlignment="1">
      <alignment horizontal="center" vertical="center" wrapText="1"/>
    </xf>
    <xf numFmtId="0" fontId="68" fillId="0" borderId="24" xfId="0" applyNumberFormat="1" applyFont="1" applyBorder="1" applyAlignment="1">
      <alignment horizontal="center" vertical="center" wrapText="1"/>
    </xf>
    <xf numFmtId="0" fontId="47" fillId="0" borderId="25" xfId="0" applyFont="1" applyBorder="1" applyAlignment="1">
      <alignment vertical="center" wrapText="1"/>
    </xf>
    <xf numFmtId="0" fontId="68" fillId="0" borderId="31" xfId="0" applyNumberFormat="1" applyFont="1" applyBorder="1" applyAlignment="1">
      <alignment horizontal="center" vertical="center" wrapText="1"/>
    </xf>
    <xf numFmtId="0" fontId="68" fillId="0" borderId="26" xfId="0" applyNumberFormat="1" applyFont="1" applyBorder="1" applyAlignment="1">
      <alignment horizontal="center" vertical="center" wrapText="1"/>
    </xf>
    <xf numFmtId="10" fontId="68" fillId="0" borderId="78" xfId="0" applyNumberFormat="1" applyFont="1" applyBorder="1" applyAlignment="1">
      <alignment horizontal="center" vertical="center" wrapText="1"/>
    </xf>
    <xf numFmtId="0" fontId="68" fillId="0" borderId="79" xfId="0" applyNumberFormat="1" applyFont="1" applyBorder="1" applyAlignment="1">
      <alignment horizontal="center" vertical="center" wrapText="1"/>
    </xf>
    <xf numFmtId="0" fontId="68" fillId="0" borderId="74" xfId="0" applyFont="1" applyBorder="1" applyAlignment="1">
      <alignment horizontal="center" vertical="center" wrapText="1"/>
    </xf>
    <xf numFmtId="0" fontId="68" fillId="0" borderId="77" xfId="0" applyFont="1" applyBorder="1" applyAlignment="1">
      <alignment horizontal="center" vertical="center" wrapText="1"/>
    </xf>
    <xf numFmtId="0" fontId="41" fillId="0" borderId="51" xfId="0" applyFont="1" applyBorder="1" applyAlignment="1">
      <alignment horizontal="left" vertical="center" wrapText="1"/>
    </xf>
    <xf numFmtId="0" fontId="41" fillId="0" borderId="52" xfId="0" applyFont="1" applyBorder="1"/>
    <xf numFmtId="0" fontId="41" fillId="0" borderId="53" xfId="0" applyFont="1" applyBorder="1"/>
    <xf numFmtId="0" fontId="41" fillId="0" borderId="74" xfId="0" applyFont="1" applyBorder="1" applyAlignment="1">
      <alignment vertical="center" wrapText="1"/>
    </xf>
    <xf numFmtId="0" fontId="41" fillId="0" borderId="77" xfId="0" applyFont="1" applyBorder="1" applyAlignment="1">
      <alignment vertical="center" wrapText="1"/>
    </xf>
    <xf numFmtId="0" fontId="41" fillId="0" borderId="74" xfId="0" applyFont="1" applyBorder="1" applyAlignment="1">
      <alignment horizontal="left" vertical="center" wrapText="1"/>
    </xf>
    <xf numFmtId="0" fontId="41" fillId="0" borderId="77" xfId="0" applyFont="1" applyBorder="1" applyAlignment="1">
      <alignment horizontal="left" vertical="center" wrapText="1"/>
    </xf>
    <xf numFmtId="0" fontId="41" fillId="24" borderId="35" xfId="0" applyFont="1" applyFill="1" applyBorder="1" applyAlignment="1">
      <alignment horizontal="center" vertical="center" wrapText="1"/>
    </xf>
    <xf numFmtId="0" fontId="41" fillId="24" borderId="23" xfId="0" applyFont="1" applyFill="1" applyBorder="1" applyAlignment="1">
      <alignment horizontal="center" vertical="center" wrapText="1"/>
    </xf>
    <xf numFmtId="0" fontId="41" fillId="24" borderId="24" xfId="0" applyFont="1" applyFill="1" applyBorder="1" applyAlignment="1">
      <alignment horizontal="center" vertical="center" wrapText="1"/>
    </xf>
    <xf numFmtId="0" fontId="41" fillId="26" borderId="31" xfId="0" applyFont="1" applyFill="1" applyBorder="1" applyAlignment="1">
      <alignment horizontal="left" vertical="center" wrapText="1"/>
    </xf>
    <xf numFmtId="0" fontId="41" fillId="0" borderId="25" xfId="0" applyFont="1" applyBorder="1" applyAlignment="1">
      <alignment horizontal="left" vertical="center" wrapText="1"/>
    </xf>
    <xf numFmtId="0" fontId="41" fillId="0" borderId="26" xfId="0" applyFont="1" applyBorder="1" applyAlignment="1">
      <alignment horizontal="left" vertical="center" wrapText="1"/>
    </xf>
    <xf numFmtId="0" fontId="41" fillId="26" borderId="51" xfId="0" applyFont="1" applyFill="1" applyBorder="1" applyAlignment="1">
      <alignment horizontal="left" vertical="center" wrapText="1"/>
    </xf>
    <xf numFmtId="0" fontId="41" fillId="26" borderId="52" xfId="0" applyFont="1" applyFill="1" applyBorder="1" applyAlignment="1">
      <alignment horizontal="left" vertical="center" wrapText="1"/>
    </xf>
    <xf numFmtId="0" fontId="41" fillId="26" borderId="53" xfId="0" applyFont="1" applyFill="1" applyBorder="1" applyAlignment="1">
      <alignment horizontal="left" vertical="center" wrapText="1"/>
    </xf>
    <xf numFmtId="0" fontId="41" fillId="26" borderId="25" xfId="0" applyFont="1" applyFill="1" applyBorder="1" applyAlignment="1">
      <alignment horizontal="left" vertical="center" wrapText="1"/>
    </xf>
    <xf numFmtId="0" fontId="41" fillId="26" borderId="26" xfId="0" applyFont="1" applyFill="1" applyBorder="1" applyAlignment="1">
      <alignment horizontal="left" vertical="center" wrapText="1"/>
    </xf>
    <xf numFmtId="0" fontId="41" fillId="0" borderId="52" xfId="0" applyFont="1" applyBorder="1" applyAlignment="1">
      <alignment horizontal="left" vertical="center" wrapText="1"/>
    </xf>
    <xf numFmtId="0" fontId="41" fillId="0" borderId="53" xfId="0" applyFont="1" applyBorder="1" applyAlignment="1">
      <alignment horizontal="left" vertical="center" wrapText="1"/>
    </xf>
    <xf numFmtId="0" fontId="41" fillId="0" borderId="67" xfId="0" applyFont="1" applyBorder="1" applyAlignment="1">
      <alignment horizontal="left" vertical="center" wrapText="1"/>
    </xf>
    <xf numFmtId="0" fontId="41" fillId="0" borderId="54" xfId="0" applyFont="1" applyBorder="1" applyAlignment="1">
      <alignment horizontal="left" vertical="center" wrapText="1"/>
    </xf>
    <xf numFmtId="0" fontId="41" fillId="0" borderId="72" xfId="0" applyFont="1" applyBorder="1" applyAlignment="1">
      <alignment horizontal="left" vertical="center" wrapText="1"/>
    </xf>
    <xf numFmtId="0" fontId="47" fillId="0" borderId="28" xfId="0" applyFont="1" applyBorder="1" applyAlignment="1">
      <alignment horizontal="center" vertical="center" wrapText="1"/>
    </xf>
    <xf numFmtId="0" fontId="47" fillId="0" borderId="49" xfId="0" applyFont="1" applyBorder="1" applyAlignment="1">
      <alignment horizontal="center" vertical="center" wrapText="1"/>
    </xf>
    <xf numFmtId="0" fontId="47" fillId="0" borderId="48" xfId="0" applyFont="1" applyBorder="1" applyAlignment="1">
      <alignment horizontal="center" vertical="center" wrapText="1"/>
    </xf>
    <xf numFmtId="0" fontId="47" fillId="0" borderId="29" xfId="0" applyFont="1" applyBorder="1" applyAlignment="1">
      <alignment horizontal="center" vertical="center" wrapText="1"/>
    </xf>
    <xf numFmtId="0" fontId="41" fillId="0" borderId="20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166" fontId="47" fillId="0" borderId="19" xfId="0" applyNumberFormat="1" applyFont="1" applyBorder="1" applyAlignment="1">
      <alignment horizontal="center" vertical="center" wrapText="1"/>
    </xf>
    <xf numFmtId="166" fontId="47" fillId="0" borderId="18" xfId="0" applyNumberFormat="1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41" fillId="0" borderId="0" xfId="0" applyFont="1" applyAlignment="1">
      <alignment horizontal="left" vertical="center"/>
    </xf>
    <xf numFmtId="0" fontId="41" fillId="0" borderId="0" xfId="0" applyFont="1" applyAlignment="1">
      <alignment vertical="center"/>
    </xf>
    <xf numFmtId="49" fontId="41" fillId="0" borderId="0" xfId="0" applyNumberFormat="1" applyFont="1" applyAlignment="1">
      <alignment horizontal="left" vertical="center" wrapText="1"/>
    </xf>
    <xf numFmtId="0" fontId="37" fillId="0" borderId="22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7" fillId="0" borderId="29" xfId="0" applyFont="1" applyBorder="1" applyAlignment="1">
      <alignment horizontal="center" vertical="center" wrapText="1"/>
    </xf>
    <xf numFmtId="168" fontId="40" fillId="0" borderId="0" xfId="0" applyNumberFormat="1" applyFont="1" applyAlignment="1">
      <alignment horizontal="center" vertical="center" wrapText="1"/>
    </xf>
    <xf numFmtId="0" fontId="38" fillId="0" borderId="0" xfId="0" applyFont="1" applyAlignment="1">
      <alignment horizontal="left" vertical="center" wrapText="1"/>
    </xf>
    <xf numFmtId="166" fontId="39" fillId="0" borderId="0" xfId="0" applyNumberFormat="1" applyFont="1" applyAlignment="1">
      <alignment horizontal="left" wrapText="1"/>
    </xf>
    <xf numFmtId="0" fontId="39" fillId="0" borderId="0" xfId="0" applyFont="1" applyAlignment="1">
      <alignment horizontal="left" wrapText="1"/>
    </xf>
    <xf numFmtId="0" fontId="41" fillId="0" borderId="12" xfId="0" applyFont="1" applyBorder="1" applyAlignment="1">
      <alignment horizontal="left" vertical="center" wrapText="1"/>
    </xf>
    <xf numFmtId="0" fontId="41" fillId="0" borderId="14" xfId="0" applyFont="1" applyBorder="1" applyAlignment="1">
      <alignment horizontal="left" vertical="center" wrapText="1"/>
    </xf>
    <xf numFmtId="0" fontId="62" fillId="0" borderId="23" xfId="0" applyFont="1" applyBorder="1" applyAlignment="1">
      <alignment horizontal="center"/>
    </xf>
    <xf numFmtId="0" fontId="36" fillId="0" borderId="56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0" borderId="31" xfId="0" applyFont="1" applyBorder="1" applyAlignment="1">
      <alignment horizontal="center" wrapText="1"/>
    </xf>
    <xf numFmtId="0" fontId="36" fillId="0" borderId="38" xfId="0" applyFont="1" applyBorder="1" applyAlignment="1">
      <alignment horizontal="center" wrapText="1"/>
    </xf>
    <xf numFmtId="0" fontId="39" fillId="0" borderId="0" xfId="0" applyFont="1" applyAlignment="1">
      <alignment horizontal="center" wrapText="1"/>
    </xf>
    <xf numFmtId="0" fontId="62" fillId="0" borderId="35" xfId="0" applyFont="1" applyBorder="1" applyAlignment="1">
      <alignment horizontal="center"/>
    </xf>
    <xf numFmtId="0" fontId="62" fillId="0" borderId="24" xfId="0" applyFont="1" applyBorder="1" applyAlignment="1">
      <alignment horizontal="center"/>
    </xf>
    <xf numFmtId="0" fontId="43" fillId="0" borderId="35" xfId="0" applyFont="1" applyBorder="1" applyAlignment="1">
      <alignment horizontal="center" vertical="center" wrapText="1"/>
    </xf>
    <xf numFmtId="0" fontId="43" fillId="0" borderId="24" xfId="0" applyFont="1" applyBorder="1" applyAlignment="1">
      <alignment horizontal="center" vertical="center" wrapText="1"/>
    </xf>
    <xf numFmtId="0" fontId="43" fillId="0" borderId="36" xfId="0" applyFont="1" applyBorder="1" applyAlignment="1">
      <alignment horizontal="center" vertical="center" wrapText="1"/>
    </xf>
    <xf numFmtId="0" fontId="65" fillId="0" borderId="0" xfId="0" applyFont="1" applyAlignment="1">
      <alignment horizontal="center" vertical="center" wrapText="1"/>
    </xf>
    <xf numFmtId="0" fontId="36" fillId="0" borderId="46" xfId="0" applyFont="1" applyBorder="1" applyAlignment="1">
      <alignment horizontal="center" wrapText="1"/>
    </xf>
    <xf numFmtId="0" fontId="36" fillId="0" borderId="47" xfId="0" applyFont="1" applyBorder="1" applyAlignment="1">
      <alignment horizontal="center" wrapText="1"/>
    </xf>
    <xf numFmtId="0" fontId="36" fillId="0" borderId="27" xfId="0" applyFont="1" applyBorder="1" applyAlignment="1">
      <alignment horizontal="center" wrapText="1"/>
    </xf>
    <xf numFmtId="0" fontId="61" fillId="0" borderId="40" xfId="0" applyFont="1" applyBorder="1" applyAlignment="1">
      <alignment horizontal="center" vertical="center" wrapText="1"/>
    </xf>
    <xf numFmtId="0" fontId="61" fillId="0" borderId="41" xfId="0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wrapText="1"/>
    </xf>
    <xf numFmtId="0" fontId="60" fillId="0" borderId="22" xfId="0" applyFont="1" applyBorder="1" applyAlignment="1">
      <alignment horizontal="center" vertical="center"/>
    </xf>
    <xf numFmtId="0" fontId="60" fillId="0" borderId="28" xfId="0" applyFont="1" applyBorder="1" applyAlignment="1">
      <alignment horizontal="center" vertical="center"/>
    </xf>
    <xf numFmtId="0" fontId="64" fillId="0" borderId="0" xfId="0" applyFont="1" applyBorder="1" applyAlignment="1">
      <alignment horizontal="left" vertical="center" wrapText="1"/>
    </xf>
    <xf numFmtId="0" fontId="64" fillId="0" borderId="0" xfId="0" applyFont="1" applyAlignment="1">
      <alignment wrapText="1"/>
    </xf>
    <xf numFmtId="0" fontId="61" fillId="0" borderId="22" xfId="0" applyFont="1" applyBorder="1" applyAlignment="1">
      <alignment horizontal="left" vertical="center" wrapText="1"/>
    </xf>
    <xf numFmtId="0" fontId="61" fillId="0" borderId="29" xfId="0" applyFont="1" applyBorder="1" applyAlignment="1">
      <alignment horizontal="left" vertical="center" wrapText="1"/>
    </xf>
    <xf numFmtId="0" fontId="62" fillId="0" borderId="22" xfId="0" applyFont="1" applyBorder="1" applyAlignment="1">
      <alignment horizontal="center"/>
    </xf>
    <xf numFmtId="0" fontId="62" fillId="0" borderId="28" xfId="0" applyFont="1" applyBorder="1" applyAlignment="1">
      <alignment horizontal="center"/>
    </xf>
    <xf numFmtId="0" fontId="62" fillId="0" borderId="49" xfId="0" applyFont="1" applyBorder="1" applyAlignment="1">
      <alignment horizontal="center"/>
    </xf>
    <xf numFmtId="0" fontId="62" fillId="0" borderId="48" xfId="0" applyFont="1" applyBorder="1" applyAlignment="1">
      <alignment horizontal="center"/>
    </xf>
    <xf numFmtId="0" fontId="62" fillId="0" borderId="29" xfId="0" applyFont="1" applyBorder="1" applyAlignment="1">
      <alignment horizontal="center"/>
    </xf>
    <xf numFmtId="0" fontId="60" fillId="0" borderId="59" xfId="0" applyFont="1" applyBorder="1" applyAlignment="1">
      <alignment horizontal="left" vertical="center"/>
    </xf>
    <xf numFmtId="0" fontId="60" fillId="0" borderId="44" xfId="0" applyFont="1" applyBorder="1" applyAlignment="1">
      <alignment horizontal="left" vertical="center"/>
    </xf>
    <xf numFmtId="0" fontId="60" fillId="0" borderId="60" xfId="0" applyFont="1" applyBorder="1" applyAlignment="1">
      <alignment horizontal="left" vertical="center"/>
    </xf>
    <xf numFmtId="0" fontId="62" fillId="0" borderId="42" xfId="0" applyFont="1" applyFill="1" applyBorder="1" applyAlignment="1">
      <alignment horizontal="center"/>
    </xf>
    <xf numFmtId="0" fontId="62" fillId="0" borderId="43" xfId="0" applyFont="1" applyFill="1" applyBorder="1" applyAlignment="1">
      <alignment horizontal="center"/>
    </xf>
    <xf numFmtId="0" fontId="62" fillId="0" borderId="38" xfId="0" applyFont="1" applyBorder="1" applyAlignment="1">
      <alignment horizontal="center"/>
    </xf>
    <xf numFmtId="0" fontId="62" fillId="0" borderId="13" xfId="0" applyFont="1" applyBorder="1" applyAlignment="1">
      <alignment horizontal="center"/>
    </xf>
    <xf numFmtId="0" fontId="62" fillId="0" borderId="31" xfId="0" applyFont="1" applyBorder="1" applyAlignment="1">
      <alignment horizontal="center"/>
    </xf>
    <xf numFmtId="0" fontId="62" fillId="0" borderId="26" xfId="0" applyFont="1" applyBorder="1" applyAlignment="1">
      <alignment horizontal="center"/>
    </xf>
    <xf numFmtId="0" fontId="41" fillId="0" borderId="57" xfId="0" applyFont="1" applyBorder="1" applyAlignment="1">
      <alignment horizontal="left" vertical="center" wrapText="1"/>
    </xf>
    <xf numFmtId="0" fontId="41" fillId="0" borderId="58" xfId="0" applyFont="1" applyBorder="1" applyAlignment="1">
      <alignment horizontal="left" vertical="center" wrapText="1"/>
    </xf>
    <xf numFmtId="0" fontId="62" fillId="0" borderId="59" xfId="0" applyFont="1" applyBorder="1" applyAlignment="1">
      <alignment horizontal="center"/>
    </xf>
    <xf numFmtId="0" fontId="62" fillId="0" borderId="44" xfId="0" applyFont="1" applyBorder="1" applyAlignment="1">
      <alignment horizontal="center"/>
    </xf>
    <xf numFmtId="0" fontId="62" fillId="0" borderId="46" xfId="0" applyFont="1" applyBorder="1" applyAlignment="1">
      <alignment horizontal="center"/>
    </xf>
    <xf numFmtId="0" fontId="62" fillId="0" borderId="27" xfId="0" applyFont="1" applyBorder="1" applyAlignment="1">
      <alignment horizontal="center"/>
    </xf>
    <xf numFmtId="0" fontId="81" fillId="0" borderId="0" xfId="0" applyFont="1" applyAlignment="1">
      <alignment horizontal="left" vertical="center" wrapText="1"/>
    </xf>
    <xf numFmtId="0" fontId="80" fillId="0" borderId="0" xfId="0" applyFont="1" applyAlignment="1">
      <alignment horizontal="center"/>
    </xf>
    <xf numFmtId="0" fontId="42" fillId="28" borderId="61" xfId="0" applyFont="1" applyFill="1" applyBorder="1" applyAlignment="1">
      <alignment horizontal="center" vertical="center"/>
    </xf>
    <xf numFmtId="0" fontId="75" fillId="28" borderId="0" xfId="0" applyFont="1" applyFill="1" applyBorder="1" applyAlignment="1">
      <alignment horizontal="left" vertical="center"/>
    </xf>
    <xf numFmtId="0" fontId="79" fillId="28" borderId="0" xfId="0" applyFont="1" applyFill="1" applyBorder="1" applyAlignment="1">
      <alignment horizontal="left" vertical="center"/>
    </xf>
    <xf numFmtId="49" fontId="72" fillId="28" borderId="0" xfId="0" applyNumberFormat="1" applyFont="1" applyFill="1" applyBorder="1" applyAlignment="1">
      <alignment horizontal="left" vertical="center"/>
    </xf>
    <xf numFmtId="0" fontId="72" fillId="28" borderId="0" xfId="0" applyNumberFormat="1" applyFont="1" applyFill="1" applyBorder="1" applyAlignment="1">
      <alignment horizontal="left" vertical="center"/>
    </xf>
    <xf numFmtId="0" fontId="41" fillId="28" borderId="0" xfId="0" applyFont="1" applyFill="1" applyBorder="1" applyAlignment="1">
      <alignment horizontal="center" vertical="center" wrapText="1"/>
    </xf>
    <xf numFmtId="0" fontId="76" fillId="28" borderId="0" xfId="0" applyFont="1" applyFill="1" applyBorder="1" applyAlignment="1">
      <alignment horizontal="center" vertical="center"/>
    </xf>
    <xf numFmtId="0" fontId="75" fillId="28" borderId="0" xfId="0" applyFont="1" applyFill="1" applyBorder="1" applyAlignment="1">
      <alignment horizontal="left" wrapText="1"/>
    </xf>
    <xf numFmtId="0" fontId="75" fillId="28" borderId="0" xfId="0" applyFont="1" applyFill="1" applyBorder="1" applyAlignment="1">
      <alignment horizontal="left"/>
    </xf>
    <xf numFmtId="0" fontId="39" fillId="28" borderId="0" xfId="0" applyFont="1" applyFill="1" applyBorder="1" applyAlignment="1">
      <alignment horizontal="center" vertical="center"/>
    </xf>
    <xf numFmtId="0" fontId="72" fillId="28" borderId="0" xfId="0" applyFont="1" applyFill="1" applyBorder="1" applyAlignment="1">
      <alignment horizontal="center" vertical="center"/>
    </xf>
    <xf numFmtId="0" fontId="47" fillId="28" borderId="22" xfId="0" applyFont="1" applyFill="1" applyBorder="1" applyAlignment="1">
      <alignment horizontal="center" vertical="center"/>
    </xf>
    <xf numFmtId="0" fontId="47" fillId="28" borderId="28" xfId="0" applyFont="1" applyFill="1" applyBorder="1" applyAlignment="1">
      <alignment horizontal="center" vertical="center"/>
    </xf>
    <xf numFmtId="0" fontId="47" fillId="28" borderId="29" xfId="0" applyFont="1" applyFill="1" applyBorder="1" applyAlignment="1">
      <alignment horizontal="center" vertical="center"/>
    </xf>
    <xf numFmtId="0" fontId="68" fillId="0" borderId="21" xfId="0" applyFont="1" applyFill="1" applyBorder="1" applyAlignment="1">
      <alignment horizontal="center" vertical="center" wrapText="1"/>
    </xf>
    <xf numFmtId="0" fontId="68" fillId="0" borderId="69" xfId="0" applyFont="1" applyFill="1" applyBorder="1" applyAlignment="1">
      <alignment horizontal="center" vertical="center" wrapText="1"/>
    </xf>
    <xf numFmtId="0" fontId="68" fillId="0" borderId="13" xfId="0" applyFont="1" applyFill="1" applyBorder="1" applyAlignment="1">
      <alignment horizontal="center" vertical="center" wrapText="1"/>
    </xf>
    <xf numFmtId="0" fontId="68" fillId="0" borderId="14" xfId="0" applyFont="1" applyFill="1" applyBorder="1" applyAlignment="1">
      <alignment horizontal="center" vertical="center" wrapText="1"/>
    </xf>
    <xf numFmtId="10" fontId="68" fillId="0" borderId="13" xfId="0" applyNumberFormat="1" applyFont="1" applyFill="1" applyBorder="1" applyAlignment="1">
      <alignment horizontal="center" vertical="center" wrapText="1"/>
    </xf>
    <xf numFmtId="0" fontId="68" fillId="0" borderId="31" xfId="0" applyFont="1" applyFill="1" applyBorder="1" applyAlignment="1">
      <alignment horizontal="center" vertical="center" wrapText="1"/>
    </xf>
    <xf numFmtId="0" fontId="68" fillId="0" borderId="25" xfId="0" applyFont="1" applyFill="1" applyBorder="1" applyAlignment="1">
      <alignment horizontal="center" vertical="center" wrapText="1"/>
    </xf>
    <xf numFmtId="0" fontId="68" fillId="0" borderId="26" xfId="0" applyFont="1" applyFill="1" applyBorder="1" applyAlignment="1">
      <alignment horizontal="center" vertical="center" wrapText="1"/>
    </xf>
    <xf numFmtId="0" fontId="47" fillId="0" borderId="78" xfId="0" applyFont="1" applyFill="1" applyBorder="1" applyAlignment="1">
      <alignment horizontal="center" vertical="center" wrapText="1"/>
    </xf>
    <xf numFmtId="0" fontId="47" fillId="0" borderId="25" xfId="0" applyFont="1" applyFill="1" applyBorder="1" applyAlignment="1">
      <alignment horizontal="center" vertical="center" wrapText="1"/>
    </xf>
    <xf numFmtId="0" fontId="47" fillId="0" borderId="79" xfId="0" applyFont="1" applyFill="1" applyBorder="1" applyAlignment="1">
      <alignment horizontal="center" vertical="center" wrapText="1"/>
    </xf>
    <xf numFmtId="0" fontId="43" fillId="0" borderId="48" xfId="0" applyFont="1" applyFill="1" applyBorder="1" applyAlignment="1">
      <alignment horizontal="center" vertical="center" wrapText="1"/>
    </xf>
    <xf numFmtId="0" fontId="43" fillId="0" borderId="28" xfId="0" applyFont="1" applyFill="1" applyBorder="1" applyAlignment="1">
      <alignment horizontal="center" vertical="center" wrapText="1"/>
    </xf>
    <xf numFmtId="0" fontId="43" fillId="0" borderId="29" xfId="0" applyFont="1" applyFill="1" applyBorder="1" applyAlignment="1">
      <alignment horizontal="center" vertical="center" wrapText="1"/>
    </xf>
    <xf numFmtId="0" fontId="47" fillId="0" borderId="80" xfId="0" applyFont="1" applyFill="1" applyBorder="1" applyAlignment="1">
      <alignment horizontal="center" vertical="center" wrapText="1"/>
    </xf>
    <xf numFmtId="0" fontId="47" fillId="0" borderId="82" xfId="0" applyFont="1" applyFill="1" applyBorder="1" applyAlignment="1">
      <alignment horizontal="center" vertical="center" wrapText="1"/>
    </xf>
    <xf numFmtId="0" fontId="47" fillId="0" borderId="81" xfId="0" applyFont="1" applyFill="1" applyBorder="1" applyAlignment="1">
      <alignment horizontal="center" vertical="center" wrapText="1"/>
    </xf>
  </cellXfs>
  <cellStyles count="45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Hiperłącze 2" xfId="2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y" xfId="35" builtinId="28" customBuiltin="1"/>
    <cellStyle name="Normalny" xfId="0" builtinId="0"/>
    <cellStyle name="Normalny 2" xfId="36"/>
    <cellStyle name="Obliczenia" xfId="37" builtinId="22" customBuiltin="1"/>
    <cellStyle name="Procentowy" xfId="38" builtinId="5"/>
    <cellStyle name="Suma" xfId="39" builtinId="25" customBuiltin="1"/>
    <cellStyle name="Tekst objaśnienia" xfId="40" builtinId="53" customBuiltin="1"/>
    <cellStyle name="Tekst ostrzeżenia" xfId="41" builtinId="11" customBuiltin="1"/>
    <cellStyle name="Tytuł" xfId="42" builtinId="15" customBuiltin="1"/>
    <cellStyle name="Uwaga" xfId="43" builtinId="10" customBuiltin="1"/>
    <cellStyle name="Zły" xfId="44" builtinId="27" customBuiltin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193477</xdr:colOff>
      <xdr:row>49</xdr:row>
      <xdr:rowOff>319806</xdr:rowOff>
    </xdr:from>
    <xdr:to>
      <xdr:col>9</xdr:col>
      <xdr:colOff>1352550</xdr:colOff>
      <xdr:row>51</xdr:row>
      <xdr:rowOff>3786939</xdr:rowOff>
    </xdr:to>
    <xdr:sp macro="" textlink="">
      <xdr:nvSpPr>
        <xdr:cNvPr id="2" name="pole tekstowe 1"/>
        <xdr:cNvSpPr txBox="1"/>
      </xdr:nvSpPr>
      <xdr:spPr>
        <a:xfrm>
          <a:off x="1126927" y="60660681"/>
          <a:ext cx="25228748" cy="13858908"/>
        </a:xfrm>
        <a:prstGeom prst="rect">
          <a:avLst/>
        </a:prstGeom>
        <a:solidFill>
          <a:schemeClr val="bg1">
            <a:lumMod val="9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  <xdr:twoCellAnchor>
    <xdr:from>
      <xdr:col>1</xdr:col>
      <xdr:colOff>199717</xdr:colOff>
      <xdr:row>74</xdr:row>
      <xdr:rowOff>203916</xdr:rowOff>
    </xdr:from>
    <xdr:to>
      <xdr:col>9</xdr:col>
      <xdr:colOff>1200150</xdr:colOff>
      <xdr:row>76</xdr:row>
      <xdr:rowOff>3131543</xdr:rowOff>
    </xdr:to>
    <xdr:sp macro="" textlink="">
      <xdr:nvSpPr>
        <xdr:cNvPr id="3" name="pole tekstowe 2"/>
        <xdr:cNvSpPr txBox="1"/>
      </xdr:nvSpPr>
      <xdr:spPr>
        <a:xfrm>
          <a:off x="1133167" y="99092466"/>
          <a:ext cx="25070108" cy="12690752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193477</xdr:colOff>
      <xdr:row>49</xdr:row>
      <xdr:rowOff>319806</xdr:rowOff>
    </xdr:from>
    <xdr:to>
      <xdr:col>9</xdr:col>
      <xdr:colOff>1352550</xdr:colOff>
      <xdr:row>51</xdr:row>
      <xdr:rowOff>3786939</xdr:rowOff>
    </xdr:to>
    <xdr:sp macro="" textlink="">
      <xdr:nvSpPr>
        <xdr:cNvPr id="2" name="pole tekstowe 1"/>
        <xdr:cNvSpPr txBox="1"/>
      </xdr:nvSpPr>
      <xdr:spPr>
        <a:xfrm>
          <a:off x="1126927" y="62308506"/>
          <a:ext cx="25228748" cy="13858908"/>
        </a:xfrm>
        <a:prstGeom prst="rect">
          <a:avLst/>
        </a:prstGeom>
        <a:solidFill>
          <a:schemeClr val="bg1">
            <a:lumMod val="9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  <xdr:twoCellAnchor>
    <xdr:from>
      <xdr:col>1</xdr:col>
      <xdr:colOff>199717</xdr:colOff>
      <xdr:row>74</xdr:row>
      <xdr:rowOff>203916</xdr:rowOff>
    </xdr:from>
    <xdr:to>
      <xdr:col>9</xdr:col>
      <xdr:colOff>1200150</xdr:colOff>
      <xdr:row>76</xdr:row>
      <xdr:rowOff>3131543</xdr:rowOff>
    </xdr:to>
    <xdr:sp macro="" textlink="">
      <xdr:nvSpPr>
        <xdr:cNvPr id="3" name="pole tekstowe 2"/>
        <xdr:cNvSpPr txBox="1"/>
      </xdr:nvSpPr>
      <xdr:spPr>
        <a:xfrm>
          <a:off x="1133167" y="102283341"/>
          <a:ext cx="25070108" cy="12690752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193477</xdr:colOff>
      <xdr:row>49</xdr:row>
      <xdr:rowOff>319806</xdr:rowOff>
    </xdr:from>
    <xdr:to>
      <xdr:col>9</xdr:col>
      <xdr:colOff>1352550</xdr:colOff>
      <xdr:row>51</xdr:row>
      <xdr:rowOff>3786939</xdr:rowOff>
    </xdr:to>
    <xdr:sp macro="" textlink="">
      <xdr:nvSpPr>
        <xdr:cNvPr id="2" name="pole tekstowe 1"/>
        <xdr:cNvSpPr txBox="1"/>
      </xdr:nvSpPr>
      <xdr:spPr>
        <a:xfrm>
          <a:off x="1126927" y="62308506"/>
          <a:ext cx="25228748" cy="13858908"/>
        </a:xfrm>
        <a:prstGeom prst="rect">
          <a:avLst/>
        </a:prstGeom>
        <a:solidFill>
          <a:schemeClr val="bg1">
            <a:lumMod val="9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  <xdr:twoCellAnchor>
    <xdr:from>
      <xdr:col>1</xdr:col>
      <xdr:colOff>199717</xdr:colOff>
      <xdr:row>74</xdr:row>
      <xdr:rowOff>203916</xdr:rowOff>
    </xdr:from>
    <xdr:to>
      <xdr:col>9</xdr:col>
      <xdr:colOff>1200150</xdr:colOff>
      <xdr:row>76</xdr:row>
      <xdr:rowOff>3131543</xdr:rowOff>
    </xdr:to>
    <xdr:sp macro="" textlink="">
      <xdr:nvSpPr>
        <xdr:cNvPr id="3" name="pole tekstowe 2"/>
        <xdr:cNvSpPr txBox="1"/>
      </xdr:nvSpPr>
      <xdr:spPr>
        <a:xfrm>
          <a:off x="1133167" y="102283341"/>
          <a:ext cx="25070108" cy="12690752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abSelected="1" view="pageBreakPreview" topLeftCell="A31" zoomScale="50" zoomScaleNormal="100" zoomScaleSheetLayoutView="50" zoomScalePageLayoutView="42" workbookViewId="0">
      <selection activeCell="D34" sqref="D34:G34"/>
    </sheetView>
  </sheetViews>
  <sheetFormatPr defaultRowHeight="26.25"/>
  <cols>
    <col min="1" max="1" width="14" style="21" customWidth="1"/>
    <col min="2" max="2" width="58.42578125" style="16" customWidth="1"/>
    <col min="3" max="3" width="63.5703125" style="126" customWidth="1"/>
    <col min="4" max="4" width="34.28515625" style="126" customWidth="1"/>
    <col min="5" max="5" width="43" style="126" customWidth="1"/>
    <col min="6" max="6" width="21.42578125" style="126" customWidth="1"/>
    <col min="7" max="7" width="97.7109375" customWidth="1"/>
    <col min="8" max="8" width="22.5703125" customWidth="1"/>
    <col min="9" max="9" width="20" customWidth="1"/>
    <col min="10" max="10" width="34.42578125" customWidth="1"/>
  </cols>
  <sheetData>
    <row r="1" spans="1:11" ht="106.5" customHeight="1"/>
    <row r="2" spans="1:11" s="36" customFormat="1" ht="132.75" customHeight="1">
      <c r="A2" s="234" t="s">
        <v>47</v>
      </c>
      <c r="B2" s="234"/>
      <c r="C2" s="234"/>
      <c r="D2" s="234"/>
      <c r="E2" s="234"/>
      <c r="F2" s="234"/>
      <c r="G2" s="234"/>
      <c r="H2" s="234"/>
      <c r="I2" s="234"/>
      <c r="J2" s="234"/>
    </row>
    <row r="3" spans="1:11" s="36" customFormat="1" ht="301.5" customHeight="1">
      <c r="A3" s="17"/>
      <c r="B3" s="235" t="s">
        <v>48</v>
      </c>
      <c r="C3" s="235"/>
      <c r="D3" s="235" t="s">
        <v>113</v>
      </c>
      <c r="E3" s="235"/>
      <c r="F3" s="235"/>
      <c r="G3" s="235"/>
      <c r="H3" s="235"/>
      <c r="I3" s="235"/>
      <c r="J3" s="235"/>
    </row>
    <row r="4" spans="1:11" s="36" customFormat="1" ht="70.5" customHeight="1">
      <c r="A4" s="13"/>
      <c r="B4" s="236" t="s">
        <v>29</v>
      </c>
      <c r="C4" s="236"/>
      <c r="D4" s="237" t="s">
        <v>112</v>
      </c>
      <c r="E4" s="237"/>
      <c r="F4" s="237"/>
      <c r="G4" s="237"/>
      <c r="H4" s="237"/>
      <c r="I4" s="237"/>
      <c r="J4" s="237"/>
    </row>
    <row r="5" spans="1:11" s="36" customFormat="1" ht="81.75" customHeight="1">
      <c r="A5" s="13"/>
      <c r="B5" s="236" t="s">
        <v>30</v>
      </c>
      <c r="C5" s="236"/>
      <c r="D5" s="238" t="s">
        <v>145</v>
      </c>
      <c r="E5" s="238"/>
      <c r="F5" s="238"/>
      <c r="G5" s="238"/>
      <c r="H5" s="238"/>
      <c r="I5" s="238"/>
      <c r="J5" s="238"/>
    </row>
    <row r="6" spans="1:11" s="36" customFormat="1" ht="78.75" customHeight="1">
      <c r="A6" s="13"/>
      <c r="B6" s="238" t="s">
        <v>32</v>
      </c>
      <c r="C6" s="238"/>
      <c r="D6" s="252"/>
      <c r="E6" s="252"/>
      <c r="F6" s="252"/>
      <c r="G6" s="252"/>
      <c r="H6" s="252"/>
      <c r="I6" s="252"/>
      <c r="J6" s="252"/>
    </row>
    <row r="7" spans="1:11" s="36" customFormat="1" ht="84" customHeight="1">
      <c r="A7" s="20"/>
      <c r="B7" s="253" t="s">
        <v>49</v>
      </c>
      <c r="C7" s="253"/>
      <c r="D7" s="241"/>
      <c r="E7" s="241"/>
      <c r="F7" s="241"/>
      <c r="G7" s="241"/>
      <c r="H7" s="241"/>
      <c r="I7" s="241"/>
      <c r="J7" s="241"/>
      <c r="K7" s="2"/>
    </row>
    <row r="8" spans="1:11" s="2" customFormat="1" ht="87" customHeight="1">
      <c r="A8" s="20"/>
      <c r="B8" s="253" t="s">
        <v>23</v>
      </c>
      <c r="C8" s="253"/>
      <c r="D8" s="254"/>
      <c r="E8" s="254"/>
      <c r="F8" s="254"/>
      <c r="G8" s="254"/>
      <c r="H8" s="254"/>
      <c r="I8" s="254"/>
      <c r="J8" s="255"/>
    </row>
    <row r="9" spans="1:11" ht="80.25" customHeight="1">
      <c r="B9" s="24" t="s">
        <v>1</v>
      </c>
      <c r="C9" s="25"/>
      <c r="D9" s="239"/>
      <c r="E9" s="239"/>
      <c r="F9" s="25"/>
      <c r="G9" s="26"/>
      <c r="H9" s="26"/>
      <c r="I9" s="26"/>
      <c r="J9" s="27"/>
    </row>
    <row r="10" spans="1:11" ht="97.5" customHeight="1">
      <c r="B10" s="24" t="s">
        <v>50</v>
      </c>
      <c r="C10" s="25"/>
      <c r="D10" s="239"/>
      <c r="E10" s="239"/>
      <c r="F10" s="26"/>
      <c r="G10" s="26"/>
      <c r="H10" s="26"/>
      <c r="I10" s="26"/>
      <c r="J10" s="27"/>
    </row>
    <row r="11" spans="1:11" ht="102" customHeight="1">
      <c r="B11" s="24" t="s">
        <v>89</v>
      </c>
      <c r="C11" s="28"/>
      <c r="D11" s="239"/>
      <c r="E11" s="239"/>
      <c r="F11" s="29"/>
      <c r="G11" s="30"/>
      <c r="H11" s="31"/>
      <c r="I11" s="32"/>
      <c r="J11" s="27"/>
    </row>
    <row r="12" spans="1:11" ht="102" customHeight="1">
      <c r="B12" s="24"/>
      <c r="C12" s="24" t="s">
        <v>88</v>
      </c>
      <c r="D12" s="239"/>
      <c r="E12" s="239"/>
      <c r="F12" s="29"/>
      <c r="G12" s="30"/>
      <c r="H12" s="31"/>
      <c r="I12" s="32"/>
      <c r="J12" s="27"/>
    </row>
    <row r="13" spans="1:11" s="126" customFormat="1" ht="130.5" customHeight="1">
      <c r="A13" s="21"/>
      <c r="B13" s="41" t="s">
        <v>64</v>
      </c>
      <c r="C13" s="139"/>
      <c r="D13" s="39"/>
      <c r="E13" s="34"/>
      <c r="F13" s="23"/>
      <c r="G13" s="23"/>
      <c r="H13" s="23"/>
      <c r="I13" s="42" t="s">
        <v>15</v>
      </c>
      <c r="J13" s="35"/>
      <c r="K13" s="15"/>
    </row>
    <row r="14" spans="1:11" s="36" customFormat="1" ht="54" customHeight="1">
      <c r="A14" s="43"/>
      <c r="B14" s="40" t="str">
        <f>B13</f>
        <v>Numer ewidencyjny wniosku:</v>
      </c>
      <c r="C14" s="138">
        <f>C13</f>
        <v>0</v>
      </c>
      <c r="D14" s="250"/>
      <c r="E14" s="251"/>
      <c r="F14" s="44"/>
      <c r="G14" s="45"/>
      <c r="H14" s="45"/>
      <c r="I14" s="45"/>
      <c r="J14" s="45"/>
    </row>
    <row r="15" spans="1:11" s="2" customFormat="1" ht="38.25" customHeight="1">
      <c r="A15" s="240" t="s">
        <v>53</v>
      </c>
      <c r="B15" s="240"/>
      <c r="C15" s="240"/>
      <c r="D15" s="240"/>
      <c r="E15" s="240"/>
      <c r="F15" s="240"/>
      <c r="G15" s="240"/>
      <c r="H15" s="240"/>
      <c r="I15" s="240"/>
      <c r="J15" s="240"/>
    </row>
    <row r="16" spans="1:11" s="2" customFormat="1" ht="27.75" customHeight="1">
      <c r="A16" s="46"/>
      <c r="B16" s="130"/>
      <c r="C16" s="130"/>
      <c r="D16" s="130"/>
      <c r="E16" s="130"/>
      <c r="F16" s="130"/>
      <c r="G16" s="130"/>
      <c r="H16" s="130"/>
      <c r="I16" s="130"/>
      <c r="J16" s="130"/>
    </row>
    <row r="17" spans="1:12" s="2" customFormat="1" ht="36.75" customHeight="1">
      <c r="A17" s="46"/>
      <c r="B17" s="240" t="s">
        <v>44</v>
      </c>
      <c r="C17" s="240"/>
      <c r="D17" s="240"/>
      <c r="E17" s="240"/>
      <c r="F17" s="240"/>
      <c r="G17" s="240"/>
      <c r="H17" s="240"/>
      <c r="I17" s="240"/>
      <c r="J17" s="240"/>
    </row>
    <row r="18" spans="1:12" s="2" customFormat="1" ht="53.25" customHeight="1" thickBot="1">
      <c r="A18" s="241" t="s">
        <v>43</v>
      </c>
      <c r="B18" s="241"/>
      <c r="C18" s="241"/>
      <c r="D18" s="241"/>
      <c r="E18" s="241"/>
      <c r="F18" s="241"/>
      <c r="G18" s="241"/>
      <c r="H18" s="241"/>
      <c r="I18" s="241"/>
      <c r="J18" s="241"/>
    </row>
    <row r="19" spans="1:12" s="19" customFormat="1" ht="66.75" customHeight="1" thickTop="1" thickBot="1">
      <c r="A19" s="152" t="s">
        <v>10</v>
      </c>
      <c r="B19" s="153" t="s">
        <v>35</v>
      </c>
      <c r="C19" s="154"/>
      <c r="D19" s="242" t="s">
        <v>36</v>
      </c>
      <c r="E19" s="243"/>
      <c r="F19" s="243"/>
      <c r="G19" s="244"/>
      <c r="H19" s="155" t="s">
        <v>2</v>
      </c>
      <c r="I19" s="155" t="s">
        <v>3</v>
      </c>
      <c r="J19" s="156" t="s">
        <v>4</v>
      </c>
      <c r="K19" s="59"/>
      <c r="L19" s="59"/>
    </row>
    <row r="20" spans="1:12" ht="78" customHeight="1" thickTop="1">
      <c r="A20" s="120">
        <v>1</v>
      </c>
      <c r="B20" s="245" t="s">
        <v>97</v>
      </c>
      <c r="C20" s="246"/>
      <c r="D20" s="247" t="s">
        <v>37</v>
      </c>
      <c r="E20" s="248"/>
      <c r="F20" s="248"/>
      <c r="G20" s="249"/>
      <c r="H20" s="150"/>
      <c r="I20" s="150"/>
      <c r="J20" s="151"/>
    </row>
    <row r="21" spans="1:12" ht="312.75" customHeight="1">
      <c r="A21" s="47">
        <v>2</v>
      </c>
      <c r="B21" s="256" t="s">
        <v>98</v>
      </c>
      <c r="C21" s="257"/>
      <c r="D21" s="258" t="s">
        <v>99</v>
      </c>
      <c r="E21" s="259"/>
      <c r="F21" s="259"/>
      <c r="G21" s="260"/>
      <c r="H21" s="48"/>
      <c r="I21" s="48"/>
      <c r="J21" s="49"/>
    </row>
    <row r="22" spans="1:12" ht="64.5" customHeight="1">
      <c r="A22" s="47">
        <v>3</v>
      </c>
      <c r="B22" s="256" t="s">
        <v>100</v>
      </c>
      <c r="C22" s="257"/>
      <c r="D22" s="258" t="s">
        <v>82</v>
      </c>
      <c r="E22" s="259"/>
      <c r="F22" s="259"/>
      <c r="G22" s="260"/>
      <c r="H22" s="48"/>
      <c r="I22" s="48"/>
      <c r="J22" s="49"/>
    </row>
    <row r="23" spans="1:12" ht="243.75" customHeight="1">
      <c r="A23" s="47">
        <v>4</v>
      </c>
      <c r="B23" s="256" t="s">
        <v>38</v>
      </c>
      <c r="C23" s="257"/>
      <c r="D23" s="258" t="s">
        <v>101</v>
      </c>
      <c r="E23" s="259"/>
      <c r="F23" s="259"/>
      <c r="G23" s="260"/>
      <c r="H23" s="48"/>
      <c r="I23" s="48"/>
      <c r="J23" s="49"/>
    </row>
    <row r="24" spans="1:12" ht="261.75" customHeight="1">
      <c r="A24" s="47">
        <v>5</v>
      </c>
      <c r="B24" s="256" t="s">
        <v>39</v>
      </c>
      <c r="C24" s="257"/>
      <c r="D24" s="258" t="s">
        <v>102</v>
      </c>
      <c r="E24" s="259"/>
      <c r="F24" s="259"/>
      <c r="G24" s="260"/>
      <c r="H24" s="48"/>
      <c r="I24" s="48"/>
      <c r="J24" s="49"/>
    </row>
    <row r="25" spans="1:12" ht="115.5" customHeight="1">
      <c r="A25" s="47">
        <v>6</v>
      </c>
      <c r="B25" s="256" t="s">
        <v>103</v>
      </c>
      <c r="C25" s="257"/>
      <c r="D25" s="258" t="s">
        <v>104</v>
      </c>
      <c r="E25" s="259"/>
      <c r="F25" s="259"/>
      <c r="G25" s="260"/>
      <c r="H25" s="48"/>
      <c r="I25" s="48"/>
      <c r="J25" s="49"/>
    </row>
    <row r="26" spans="1:12" ht="145.5" customHeight="1">
      <c r="A26" s="47">
        <v>7</v>
      </c>
      <c r="B26" s="256" t="s">
        <v>40</v>
      </c>
      <c r="C26" s="257"/>
      <c r="D26" s="258" t="s">
        <v>105</v>
      </c>
      <c r="E26" s="259"/>
      <c r="F26" s="259"/>
      <c r="G26" s="260"/>
      <c r="H26" s="48"/>
      <c r="I26" s="48"/>
      <c r="J26" s="49"/>
    </row>
    <row r="27" spans="1:12" ht="112.5" customHeight="1">
      <c r="A27" s="47">
        <v>8</v>
      </c>
      <c r="B27" s="256" t="s">
        <v>106</v>
      </c>
      <c r="C27" s="257"/>
      <c r="D27" s="258" t="s">
        <v>83</v>
      </c>
      <c r="E27" s="259"/>
      <c r="F27" s="259"/>
      <c r="G27" s="260"/>
      <c r="H27" s="48"/>
      <c r="I27" s="48"/>
      <c r="J27" s="49"/>
    </row>
    <row r="28" spans="1:12" ht="92.25" customHeight="1" thickBot="1">
      <c r="A28" s="57">
        <v>9</v>
      </c>
      <c r="B28" s="273" t="s">
        <v>41</v>
      </c>
      <c r="C28" s="274"/>
      <c r="D28" s="275" t="s">
        <v>107</v>
      </c>
      <c r="E28" s="276"/>
      <c r="F28" s="276"/>
      <c r="G28" s="277"/>
      <c r="H28" s="148"/>
      <c r="I28" s="148"/>
      <c r="J28" s="149"/>
    </row>
    <row r="29" spans="1:12" ht="92.25" customHeight="1" thickTop="1">
      <c r="A29" s="53"/>
      <c r="B29" s="147"/>
      <c r="C29" s="147"/>
      <c r="D29" s="143"/>
      <c r="E29" s="143"/>
      <c r="F29" s="143"/>
      <c r="G29" s="143"/>
      <c r="H29" s="55"/>
      <c r="I29" s="55"/>
      <c r="J29" s="55"/>
    </row>
    <row r="30" spans="1:12" ht="46.5" customHeight="1" thickBot="1">
      <c r="A30" s="53"/>
      <c r="B30" s="215" t="s">
        <v>64</v>
      </c>
      <c r="C30" s="147">
        <f>C13</f>
        <v>0</v>
      </c>
      <c r="D30" s="143"/>
      <c r="E30" s="143"/>
      <c r="F30" s="143"/>
      <c r="G30" s="143"/>
      <c r="H30" s="55"/>
      <c r="I30" s="55"/>
      <c r="J30" s="55"/>
      <c r="K30" s="2"/>
    </row>
    <row r="31" spans="1:12" ht="82.5" customHeight="1" thickTop="1">
      <c r="A31" s="145"/>
      <c r="B31" s="278" t="s">
        <v>42</v>
      </c>
      <c r="C31" s="279"/>
      <c r="D31" s="279"/>
      <c r="E31" s="279"/>
      <c r="F31" s="279"/>
      <c r="G31" s="279"/>
      <c r="H31" s="279"/>
      <c r="I31" s="279"/>
      <c r="J31" s="280"/>
    </row>
    <row r="32" spans="1:12" ht="36.75" customHeight="1" thickBot="1">
      <c r="A32" s="146"/>
      <c r="B32" s="281" t="s">
        <v>43</v>
      </c>
      <c r="C32" s="282"/>
      <c r="D32" s="282"/>
      <c r="E32" s="282"/>
      <c r="F32" s="282"/>
      <c r="G32" s="282"/>
      <c r="H32" s="282"/>
      <c r="I32" s="282"/>
      <c r="J32" s="283"/>
    </row>
    <row r="33" spans="1:11" s="18" customFormat="1" ht="79.5" customHeight="1" thickTop="1" thickBot="1">
      <c r="A33" s="160" t="s">
        <v>10</v>
      </c>
      <c r="B33" s="261" t="s">
        <v>35</v>
      </c>
      <c r="C33" s="262"/>
      <c r="D33" s="242" t="s">
        <v>36</v>
      </c>
      <c r="E33" s="243"/>
      <c r="F33" s="243"/>
      <c r="G33" s="244"/>
      <c r="H33" s="155" t="s">
        <v>2</v>
      </c>
      <c r="I33" s="155" t="s">
        <v>3</v>
      </c>
      <c r="J33" s="156" t="s">
        <v>4</v>
      </c>
      <c r="K33" s="37"/>
    </row>
    <row r="34" spans="1:11" s="37" customFormat="1" ht="169.5" customHeight="1" thickTop="1">
      <c r="A34" s="157" t="s">
        <v>5</v>
      </c>
      <c r="B34" s="263" t="s">
        <v>116</v>
      </c>
      <c r="C34" s="264"/>
      <c r="D34" s="265" t="s">
        <v>118</v>
      </c>
      <c r="E34" s="266"/>
      <c r="F34" s="266"/>
      <c r="G34" s="267"/>
      <c r="H34" s="158"/>
      <c r="I34" s="158"/>
      <c r="J34" s="159"/>
    </row>
    <row r="35" spans="1:11" s="37" customFormat="1" ht="114.75" customHeight="1">
      <c r="A35" s="50" t="s">
        <v>6</v>
      </c>
      <c r="B35" s="268" t="s">
        <v>150</v>
      </c>
      <c r="C35" s="269"/>
      <c r="D35" s="270" t="s">
        <v>119</v>
      </c>
      <c r="E35" s="271"/>
      <c r="F35" s="271"/>
      <c r="G35" s="272"/>
      <c r="H35" s="51"/>
      <c r="I35" s="51"/>
      <c r="J35" s="52"/>
    </row>
    <row r="36" spans="1:11" s="37" customFormat="1" ht="225.75" customHeight="1">
      <c r="A36" s="50" t="s">
        <v>7</v>
      </c>
      <c r="B36" s="268" t="s">
        <v>120</v>
      </c>
      <c r="C36" s="269"/>
      <c r="D36" s="270" t="s">
        <v>121</v>
      </c>
      <c r="E36" s="271"/>
      <c r="F36" s="271"/>
      <c r="G36" s="272"/>
      <c r="H36" s="51"/>
      <c r="I36" s="51"/>
      <c r="J36" s="52"/>
    </row>
    <row r="37" spans="1:11" ht="150.75" customHeight="1">
      <c r="A37" s="47" t="s">
        <v>8</v>
      </c>
      <c r="B37" s="293" t="s">
        <v>109</v>
      </c>
      <c r="C37" s="293"/>
      <c r="D37" s="294" t="s">
        <v>122</v>
      </c>
      <c r="E37" s="294"/>
      <c r="F37" s="294"/>
      <c r="G37" s="294"/>
      <c r="H37" s="48"/>
      <c r="I37" s="48"/>
      <c r="J37" s="49"/>
    </row>
    <row r="38" spans="1:11" ht="57.75" hidden="1" customHeight="1" thickBot="1">
      <c r="A38" s="53"/>
      <c r="B38" s="54"/>
      <c r="C38" s="54"/>
      <c r="D38" s="54"/>
      <c r="E38" s="54"/>
      <c r="F38" s="54"/>
      <c r="G38" s="54"/>
      <c r="H38" s="55"/>
      <c r="I38" s="55"/>
      <c r="J38" s="161"/>
    </row>
    <row r="39" spans="1:11" ht="30.75" customHeight="1" thickBot="1">
      <c r="A39" s="53"/>
      <c r="B39" s="54"/>
      <c r="C39" s="54"/>
      <c r="D39" s="54"/>
      <c r="E39" s="54"/>
      <c r="F39" s="54"/>
      <c r="G39" s="54"/>
      <c r="H39" s="55"/>
      <c r="I39" s="55"/>
      <c r="J39" s="168"/>
      <c r="K39" s="2"/>
    </row>
    <row r="40" spans="1:11" ht="39.75" customHeight="1" thickTop="1">
      <c r="A40" s="169" t="s">
        <v>10</v>
      </c>
      <c r="B40" s="290" t="s">
        <v>94</v>
      </c>
      <c r="C40" s="290"/>
      <c r="D40" s="290"/>
      <c r="E40" s="290"/>
      <c r="F40" s="290"/>
      <c r="G40" s="290"/>
      <c r="H40" s="289" t="s">
        <v>17</v>
      </c>
      <c r="I40" s="289"/>
      <c r="J40" s="170" t="s">
        <v>18</v>
      </c>
    </row>
    <row r="41" spans="1:11" ht="57.75" customHeight="1" thickBot="1">
      <c r="A41" s="57" t="s">
        <v>5</v>
      </c>
      <c r="B41" s="291" t="s">
        <v>93</v>
      </c>
      <c r="C41" s="291"/>
      <c r="D41" s="291"/>
      <c r="E41" s="291"/>
      <c r="F41" s="291"/>
      <c r="G41" s="291"/>
      <c r="H41" s="292"/>
      <c r="I41" s="292"/>
      <c r="J41" s="149"/>
    </row>
    <row r="42" spans="1:11" ht="38.25" customHeight="1" thickTop="1" thickBot="1">
      <c r="A42" s="162"/>
      <c r="B42" s="144"/>
      <c r="C42" s="143"/>
      <c r="D42" s="143"/>
      <c r="E42" s="143"/>
      <c r="F42" s="143"/>
      <c r="G42" s="143"/>
      <c r="H42" s="55"/>
      <c r="I42" s="55"/>
      <c r="J42" s="55"/>
    </row>
    <row r="43" spans="1:11" ht="42" customHeight="1" thickTop="1" thickBot="1">
      <c r="A43" s="141" t="s">
        <v>10</v>
      </c>
      <c r="B43" s="296" t="s">
        <v>16</v>
      </c>
      <c r="C43" s="297"/>
      <c r="D43" s="297"/>
      <c r="E43" s="297"/>
      <c r="F43" s="297"/>
      <c r="G43" s="298"/>
      <c r="H43" s="313" t="s">
        <v>17</v>
      </c>
      <c r="I43" s="307"/>
      <c r="J43" s="222" t="s">
        <v>18</v>
      </c>
    </row>
    <row r="44" spans="1:11" ht="48" customHeight="1" thickTop="1">
      <c r="A44" s="145" t="s">
        <v>5</v>
      </c>
      <c r="B44" s="299" t="s">
        <v>45</v>
      </c>
      <c r="C44" s="299"/>
      <c r="D44" s="299"/>
      <c r="E44" s="299"/>
      <c r="F44" s="299"/>
      <c r="G44" s="299"/>
      <c r="H44" s="300"/>
      <c r="I44" s="301"/>
      <c r="J44" s="223"/>
    </row>
    <row r="45" spans="1:11" ht="48" customHeight="1">
      <c r="A45" s="47" t="s">
        <v>6</v>
      </c>
      <c r="B45" s="302" t="s">
        <v>86</v>
      </c>
      <c r="C45" s="302"/>
      <c r="D45" s="302"/>
      <c r="E45" s="302"/>
      <c r="F45" s="302"/>
      <c r="G45" s="302"/>
      <c r="H45" s="303"/>
      <c r="I45" s="303"/>
      <c r="J45" s="218"/>
      <c r="K45" s="2"/>
    </row>
    <row r="46" spans="1:11" ht="48" customHeight="1" thickBot="1">
      <c r="A46" s="57" t="s">
        <v>7</v>
      </c>
      <c r="B46" s="325" t="s">
        <v>87</v>
      </c>
      <c r="C46" s="325"/>
      <c r="D46" s="325"/>
      <c r="E46" s="325"/>
      <c r="F46" s="325"/>
      <c r="G46" s="325"/>
      <c r="H46" s="326"/>
      <c r="I46" s="326"/>
      <c r="J46" s="219"/>
      <c r="K46" s="2"/>
    </row>
    <row r="47" spans="1:11" ht="149.25" customHeight="1" thickTop="1">
      <c r="A47" s="164"/>
      <c r="B47" s="165" t="s">
        <v>24</v>
      </c>
      <c r="C47" s="166"/>
      <c r="D47" s="167"/>
      <c r="E47" s="167"/>
      <c r="F47" s="284"/>
      <c r="G47" s="285"/>
      <c r="H47" s="286" t="s">
        <v>28</v>
      </c>
      <c r="I47" s="286"/>
      <c r="J47" s="287"/>
    </row>
    <row r="48" spans="1:11" s="36" customFormat="1" ht="69" customHeight="1">
      <c r="A48" s="43"/>
      <c r="B48" s="40" t="str">
        <f>B13</f>
        <v>Numer ewidencyjny wniosku:</v>
      </c>
      <c r="C48" s="138">
        <f>C13</f>
        <v>0</v>
      </c>
      <c r="D48" s="288"/>
      <c r="E48" s="288"/>
      <c r="F48" s="44"/>
      <c r="G48" s="45"/>
      <c r="H48" s="45"/>
      <c r="I48" s="45"/>
      <c r="J48" s="45"/>
    </row>
    <row r="49" spans="1:11" ht="70.5" customHeight="1">
      <c r="A49" s="295" t="s">
        <v>58</v>
      </c>
      <c r="B49" s="295"/>
      <c r="C49" s="295"/>
      <c r="D49" s="295"/>
      <c r="E49" s="295"/>
      <c r="F49" s="295"/>
      <c r="G49" s="295"/>
      <c r="H49" s="295"/>
      <c r="I49" s="295"/>
      <c r="J49" s="295"/>
    </row>
    <row r="50" spans="1:11" ht="408.95" customHeight="1">
      <c r="D50" s="3"/>
    </row>
    <row r="51" spans="1:11" ht="409.5" customHeight="1">
      <c r="D51" s="3"/>
      <c r="F51" s="317"/>
      <c r="G51" s="318"/>
      <c r="H51" s="134"/>
      <c r="I51" s="134"/>
    </row>
    <row r="52" spans="1:11" ht="325.5" customHeight="1">
      <c r="B52" s="23"/>
      <c r="C52" s="23"/>
      <c r="D52" s="60"/>
      <c r="E52" s="23"/>
      <c r="F52" s="132"/>
      <c r="G52" s="133"/>
      <c r="H52" s="133"/>
      <c r="I52" s="133"/>
      <c r="J52" s="27"/>
    </row>
    <row r="53" spans="1:11" s="14" customFormat="1" ht="54.75" customHeight="1">
      <c r="A53" s="21"/>
      <c r="B53" s="38"/>
      <c r="C53" s="319" t="s">
        <v>54</v>
      </c>
      <c r="D53" s="319"/>
      <c r="E53" s="319"/>
      <c r="F53" s="319"/>
      <c r="G53" s="319"/>
      <c r="H53" s="61"/>
      <c r="I53" s="61"/>
      <c r="J53" s="33"/>
    </row>
    <row r="54" spans="1:11" ht="133.5" customHeight="1">
      <c r="B54" s="58" t="s">
        <v>24</v>
      </c>
      <c r="C54" s="131"/>
      <c r="D54" s="60"/>
      <c r="E54" s="23"/>
      <c r="F54" s="320"/>
      <c r="G54" s="321"/>
      <c r="H54" s="287" t="s">
        <v>27</v>
      </c>
      <c r="I54" s="287"/>
      <c r="J54" s="287"/>
      <c r="K54" s="6"/>
    </row>
    <row r="55" spans="1:11" s="36" customFormat="1" ht="81" customHeight="1">
      <c r="A55" s="13"/>
      <c r="B55" s="40" t="str">
        <f>B13</f>
        <v>Numer ewidencyjny wniosku:</v>
      </c>
      <c r="C55" s="171">
        <f>C13</f>
        <v>0</v>
      </c>
      <c r="D55" s="322"/>
      <c r="E55" s="322"/>
      <c r="F55" s="12"/>
    </row>
    <row r="56" spans="1:11" ht="81" customHeight="1">
      <c r="B56" s="62"/>
      <c r="C56" s="323" t="s">
        <v>55</v>
      </c>
      <c r="D56" s="323"/>
      <c r="E56" s="323"/>
      <c r="F56" s="323"/>
      <c r="G56" s="323"/>
      <c r="H56" s="324"/>
      <c r="I56" s="324"/>
      <c r="J56" s="324"/>
    </row>
    <row r="57" spans="1:11" ht="57.75" customHeight="1">
      <c r="B57" s="304" t="s">
        <v>46</v>
      </c>
      <c r="C57" s="304"/>
      <c r="D57" s="304"/>
      <c r="E57" s="304"/>
      <c r="F57" s="304"/>
      <c r="G57" s="304"/>
      <c r="H57" s="304"/>
      <c r="I57" s="304"/>
      <c r="J57" s="304"/>
    </row>
    <row r="58" spans="1:11" ht="54.75" customHeight="1" thickBot="1">
      <c r="B58" s="64"/>
      <c r="C58" s="43"/>
      <c r="D58" s="63"/>
      <c r="E58" s="23"/>
      <c r="F58" s="23"/>
      <c r="G58" s="27"/>
      <c r="H58" s="27"/>
      <c r="I58" s="27"/>
      <c r="J58" s="27"/>
    </row>
    <row r="59" spans="1:11" ht="72.75" customHeight="1" thickTop="1">
      <c r="A59" s="305" t="s">
        <v>10</v>
      </c>
      <c r="B59" s="307" t="s">
        <v>11</v>
      </c>
      <c r="C59" s="307"/>
      <c r="D59" s="309" t="s">
        <v>13</v>
      </c>
      <c r="E59" s="309" t="s">
        <v>12</v>
      </c>
      <c r="F59" s="309" t="s">
        <v>25</v>
      </c>
      <c r="G59" s="311" t="s">
        <v>22</v>
      </c>
      <c r="H59" s="312"/>
      <c r="I59" s="313" t="s">
        <v>34</v>
      </c>
      <c r="J59" s="314"/>
    </row>
    <row r="60" spans="1:11" s="4" customFormat="1" ht="115.5" customHeight="1" thickBot="1">
      <c r="A60" s="306"/>
      <c r="B60" s="308"/>
      <c r="C60" s="308"/>
      <c r="D60" s="310"/>
      <c r="E60" s="310"/>
      <c r="F60" s="310"/>
      <c r="G60" s="65" t="s">
        <v>26</v>
      </c>
      <c r="H60" s="66" t="s">
        <v>19</v>
      </c>
      <c r="I60" s="315"/>
      <c r="J60" s="316"/>
    </row>
    <row r="61" spans="1:11" ht="116.25" customHeight="1" thickTop="1">
      <c r="A61" s="118" t="s">
        <v>5</v>
      </c>
      <c r="B61" s="332" t="s">
        <v>123</v>
      </c>
      <c r="C61" s="333"/>
      <c r="D61" s="67" t="s">
        <v>126</v>
      </c>
      <c r="E61" s="68">
        <v>2</v>
      </c>
      <c r="F61" s="69">
        <v>10</v>
      </c>
      <c r="G61" s="70"/>
      <c r="H61" s="73">
        <f>IF((G61&lt;=5),E61*G61,"bład")</f>
        <v>0</v>
      </c>
      <c r="I61" s="334"/>
      <c r="J61" s="335"/>
    </row>
    <row r="62" spans="1:11" ht="127.5" customHeight="1">
      <c r="A62" s="118" t="s">
        <v>6</v>
      </c>
      <c r="B62" s="336" t="s">
        <v>124</v>
      </c>
      <c r="C62" s="269"/>
      <c r="D62" s="67" t="s">
        <v>108</v>
      </c>
      <c r="E62" s="71">
        <v>5</v>
      </c>
      <c r="F62" s="72">
        <v>5</v>
      </c>
      <c r="G62" s="135"/>
      <c r="H62" s="135">
        <f>IF((G62&lt;=1),E62*G62,"bład")</f>
        <v>0</v>
      </c>
      <c r="I62" s="337"/>
      <c r="J62" s="338"/>
    </row>
    <row r="63" spans="1:11" ht="123.75" customHeight="1">
      <c r="A63" s="118" t="s">
        <v>7</v>
      </c>
      <c r="B63" s="336" t="s">
        <v>125</v>
      </c>
      <c r="C63" s="269"/>
      <c r="D63" s="67" t="s">
        <v>127</v>
      </c>
      <c r="E63" s="71">
        <v>2</v>
      </c>
      <c r="F63" s="72">
        <v>4</v>
      </c>
      <c r="G63" s="135"/>
      <c r="H63" s="135">
        <f>IF((G63&lt;=2),E63*G63,"bład")</f>
        <v>0</v>
      </c>
      <c r="I63" s="339"/>
      <c r="J63" s="340"/>
    </row>
    <row r="64" spans="1:11" ht="82.5" customHeight="1">
      <c r="A64" s="118" t="s">
        <v>8</v>
      </c>
      <c r="B64" s="327" t="s">
        <v>128</v>
      </c>
      <c r="C64" s="257"/>
      <c r="D64" s="67" t="s">
        <v>127</v>
      </c>
      <c r="E64" s="71">
        <v>2</v>
      </c>
      <c r="F64" s="74">
        <v>4</v>
      </c>
      <c r="G64" s="135"/>
      <c r="H64" s="135">
        <f>IF((G64&lt;=2),E64*G64,"bład")</f>
        <v>0</v>
      </c>
      <c r="I64" s="328"/>
      <c r="J64" s="329"/>
    </row>
    <row r="65" spans="1:11" ht="82.5" customHeight="1">
      <c r="A65" s="118" t="s">
        <v>9</v>
      </c>
      <c r="B65" s="327" t="s">
        <v>134</v>
      </c>
      <c r="C65" s="257"/>
      <c r="D65" s="67" t="s">
        <v>85</v>
      </c>
      <c r="E65" s="71">
        <v>3</v>
      </c>
      <c r="F65" s="74">
        <v>9</v>
      </c>
      <c r="G65" s="135"/>
      <c r="H65" s="135">
        <f>IF((G65&lt;=3),E65*G65,"bład")</f>
        <v>0</v>
      </c>
      <c r="I65" s="328"/>
      <c r="J65" s="329"/>
    </row>
    <row r="66" spans="1:11" ht="85.5" customHeight="1">
      <c r="A66" s="118" t="s">
        <v>51</v>
      </c>
      <c r="B66" s="330" t="s">
        <v>130</v>
      </c>
      <c r="C66" s="331"/>
      <c r="D66" s="67" t="s">
        <v>129</v>
      </c>
      <c r="E66" s="71">
        <v>2</v>
      </c>
      <c r="F66" s="72">
        <v>8</v>
      </c>
      <c r="G66" s="140"/>
      <c r="H66" s="135">
        <f>IF((G66&lt;=4),E66*G66,"bład")</f>
        <v>0</v>
      </c>
      <c r="I66" s="328"/>
      <c r="J66" s="329"/>
    </row>
    <row r="67" spans="1:11" ht="85.5" customHeight="1">
      <c r="A67" s="118" t="s">
        <v>52</v>
      </c>
      <c r="B67" s="330" t="s">
        <v>131</v>
      </c>
      <c r="C67" s="331"/>
      <c r="D67" s="67" t="s">
        <v>111</v>
      </c>
      <c r="E67" s="71">
        <v>2</v>
      </c>
      <c r="F67" s="72">
        <v>6</v>
      </c>
      <c r="G67" s="140"/>
      <c r="H67" s="135">
        <f>IF((G67&lt;=3),E67*G67,"bład")</f>
        <v>0</v>
      </c>
      <c r="I67" s="341"/>
      <c r="J67" s="342"/>
      <c r="K67" s="163"/>
    </row>
    <row r="68" spans="1:11" ht="85.5" customHeight="1">
      <c r="A68" s="118" t="s">
        <v>84</v>
      </c>
      <c r="B68" s="330" t="s">
        <v>132</v>
      </c>
      <c r="C68" s="331"/>
      <c r="D68" s="67" t="s">
        <v>127</v>
      </c>
      <c r="E68" s="71">
        <v>3</v>
      </c>
      <c r="F68" s="72">
        <v>6</v>
      </c>
      <c r="G68" s="140"/>
      <c r="H68" s="140">
        <f>IF((G68&lt;=2),E68*G68,"bład")</f>
        <v>0</v>
      </c>
      <c r="I68" s="341"/>
      <c r="J68" s="342"/>
      <c r="K68" s="163"/>
    </row>
    <row r="69" spans="1:11" ht="85.5" customHeight="1" thickBot="1">
      <c r="A69" s="118" t="s">
        <v>110</v>
      </c>
      <c r="B69" s="330" t="s">
        <v>133</v>
      </c>
      <c r="C69" s="331"/>
      <c r="D69" s="67" t="s">
        <v>127</v>
      </c>
      <c r="E69" s="71">
        <v>3</v>
      </c>
      <c r="F69" s="72">
        <v>6</v>
      </c>
      <c r="G69" s="140"/>
      <c r="H69" s="140">
        <f>IF((G69&lt;=2),E69*G69,"bład")</f>
        <v>0</v>
      </c>
      <c r="I69" s="341"/>
      <c r="J69" s="342"/>
      <c r="K69" s="163"/>
    </row>
    <row r="70" spans="1:11" ht="105" customHeight="1" thickTop="1" thickBot="1">
      <c r="A70" s="119"/>
      <c r="B70" s="366" t="s">
        <v>14</v>
      </c>
      <c r="C70" s="367"/>
      <c r="D70" s="75"/>
      <c r="E70" s="75"/>
      <c r="F70" s="76">
        <f>SUM(F61:F69)</f>
        <v>58</v>
      </c>
      <c r="G70" s="75"/>
      <c r="H70" s="117">
        <f>SUM(H61:H69)</f>
        <v>0</v>
      </c>
      <c r="I70" s="368"/>
      <c r="J70" s="369"/>
    </row>
    <row r="71" spans="1:11" ht="151.5" customHeight="1" thickTop="1">
      <c r="A71" s="53"/>
      <c r="B71" s="58" t="s">
        <v>24</v>
      </c>
      <c r="C71" s="77"/>
      <c r="D71" s="77"/>
      <c r="E71" s="77"/>
      <c r="F71" s="78"/>
      <c r="G71" s="77"/>
      <c r="H71" s="374" t="s">
        <v>27</v>
      </c>
      <c r="I71" s="374"/>
      <c r="J71" s="374"/>
    </row>
    <row r="72" spans="1:11" s="36" customFormat="1" ht="79.5" customHeight="1">
      <c r="A72" s="13"/>
      <c r="B72" s="40" t="str">
        <f>B13</f>
        <v>Numer ewidencyjny wniosku:</v>
      </c>
      <c r="C72" s="138">
        <f>C13</f>
        <v>0</v>
      </c>
      <c r="D72" s="288"/>
      <c r="E72" s="288"/>
      <c r="F72" s="44"/>
      <c r="G72" s="45"/>
      <c r="H72" s="45"/>
      <c r="I72" s="45"/>
      <c r="J72" s="45"/>
      <c r="K72" s="45"/>
    </row>
    <row r="73" spans="1:11" s="126" customFormat="1" ht="85.5" customHeight="1">
      <c r="A73" s="22"/>
      <c r="B73" s="295" t="s">
        <v>33</v>
      </c>
      <c r="C73" s="295"/>
      <c r="D73" s="295"/>
      <c r="E73" s="295"/>
      <c r="F73" s="295"/>
      <c r="G73" s="295"/>
      <c r="H73" s="295"/>
      <c r="I73" s="295"/>
      <c r="J73" s="295"/>
      <c r="K73" s="295"/>
    </row>
    <row r="74" spans="1:11" s="126" customFormat="1" ht="66" customHeight="1">
      <c r="A74" s="22"/>
      <c r="B74" s="10"/>
      <c r="C74" s="7"/>
      <c r="D74" s="7"/>
      <c r="E74" s="8"/>
      <c r="F74" s="8"/>
      <c r="G74" s="8"/>
      <c r="H74" s="8"/>
      <c r="I74" s="8"/>
      <c r="J74" s="8"/>
    </row>
    <row r="75" spans="1:11" s="126" customFormat="1" ht="409.5" customHeight="1">
      <c r="A75" s="21"/>
      <c r="B75" s="5"/>
      <c r="C75" s="5"/>
      <c r="D75" s="5"/>
      <c r="G75"/>
      <c r="H75"/>
      <c r="I75"/>
    </row>
    <row r="76" spans="1:11" ht="359.25" customHeight="1">
      <c r="D76" s="1"/>
    </row>
    <row r="77" spans="1:11" ht="284.25" customHeight="1">
      <c r="D77" s="1"/>
    </row>
    <row r="78" spans="1:11" s="36" customFormat="1" ht="92.25" customHeight="1">
      <c r="A78" s="375" t="s">
        <v>20</v>
      </c>
      <c r="B78" s="376"/>
      <c r="C78" s="79"/>
      <c r="D78" s="131" t="s">
        <v>21</v>
      </c>
      <c r="E78" s="377"/>
      <c r="F78" s="377"/>
      <c r="G78" s="377"/>
      <c r="H78" s="377"/>
      <c r="I78" s="377"/>
      <c r="J78" s="90" t="s">
        <v>31</v>
      </c>
      <c r="K78" s="45"/>
    </row>
    <row r="79" spans="1:11" s="36" customFormat="1" ht="105.75" customHeight="1">
      <c r="A79" s="91" t="s">
        <v>24</v>
      </c>
      <c r="B79" s="80"/>
      <c r="C79" s="92"/>
      <c r="D79" s="131"/>
      <c r="E79" s="131"/>
      <c r="F79" s="131"/>
      <c r="G79" s="131"/>
      <c r="H79" s="131"/>
      <c r="I79" s="131"/>
      <c r="J79" s="93" t="s">
        <v>59</v>
      </c>
      <c r="K79" s="45"/>
    </row>
    <row r="80" spans="1:11" s="36" customFormat="1" ht="105.75" customHeight="1">
      <c r="A80" s="91"/>
      <c r="B80" s="80"/>
      <c r="C80" s="92"/>
      <c r="D80" s="212"/>
      <c r="E80" s="212"/>
      <c r="F80" s="212"/>
      <c r="G80" s="212"/>
      <c r="H80" s="212"/>
      <c r="I80" s="212"/>
      <c r="J80" s="93"/>
      <c r="K80" s="45"/>
    </row>
    <row r="81" spans="1:11" s="36" customFormat="1" ht="46.5" customHeight="1" thickBot="1">
      <c r="A81" s="91"/>
      <c r="B81" s="201" t="str">
        <f>B72</f>
        <v>Numer ewidencyjny wniosku:</v>
      </c>
      <c r="C81" s="92">
        <f>C72</f>
        <v>0</v>
      </c>
      <c r="D81" s="131"/>
      <c r="E81" s="131"/>
      <c r="F81" s="131"/>
      <c r="G81" s="131"/>
      <c r="H81" s="131"/>
      <c r="I81" s="131"/>
      <c r="J81" s="93"/>
      <c r="K81" s="45"/>
    </row>
    <row r="82" spans="1:11" s="36" customFormat="1" ht="74.25" customHeight="1" thickTop="1" thickBot="1">
      <c r="A82" s="378" t="s">
        <v>57</v>
      </c>
      <c r="B82" s="379"/>
      <c r="C82" s="379"/>
      <c r="D82" s="379"/>
      <c r="E82" s="379"/>
      <c r="F82" s="379"/>
      <c r="G82" s="379"/>
      <c r="H82" s="379"/>
      <c r="I82" s="379"/>
      <c r="J82" s="380"/>
    </row>
    <row r="83" spans="1:11" s="11" customFormat="1" ht="78" customHeight="1" thickTop="1">
      <c r="A83" s="56" t="s">
        <v>10</v>
      </c>
      <c r="B83" s="81" t="s">
        <v>92</v>
      </c>
      <c r="C83" s="350" t="s">
        <v>36</v>
      </c>
      <c r="D83" s="351"/>
      <c r="E83" s="351"/>
      <c r="F83" s="351"/>
      <c r="G83" s="351"/>
      <c r="H83" s="351"/>
      <c r="I83" s="351"/>
      <c r="J83" s="352"/>
    </row>
    <row r="84" spans="1:11" s="36" customFormat="1" ht="280.5" customHeight="1">
      <c r="A84" s="372">
        <v>1</v>
      </c>
      <c r="B84" s="370" t="s">
        <v>123</v>
      </c>
      <c r="C84" s="343" t="s">
        <v>138</v>
      </c>
      <c r="D84" s="361"/>
      <c r="E84" s="361"/>
      <c r="F84" s="361"/>
      <c r="G84" s="361"/>
      <c r="H84" s="361"/>
      <c r="I84" s="361"/>
      <c r="J84" s="362"/>
    </row>
    <row r="85" spans="1:11" s="9" customFormat="1" ht="231.75" hidden="1" customHeight="1">
      <c r="A85" s="373"/>
      <c r="B85" s="371"/>
      <c r="C85" s="363"/>
      <c r="D85" s="364"/>
      <c r="E85" s="364"/>
      <c r="F85" s="364"/>
      <c r="G85" s="364"/>
      <c r="H85" s="364"/>
      <c r="I85" s="364"/>
      <c r="J85" s="365"/>
    </row>
    <row r="86" spans="1:11" s="11" customFormat="1" ht="223.5" customHeight="1">
      <c r="A86" s="84" t="s">
        <v>6</v>
      </c>
      <c r="B86" s="83" t="s">
        <v>124</v>
      </c>
      <c r="C86" s="353" t="s">
        <v>137</v>
      </c>
      <c r="D86" s="354"/>
      <c r="E86" s="354"/>
      <c r="F86" s="354"/>
      <c r="G86" s="354"/>
      <c r="H86" s="354"/>
      <c r="I86" s="354"/>
      <c r="J86" s="355"/>
    </row>
    <row r="87" spans="1:11" s="11" customFormat="1" ht="189" customHeight="1">
      <c r="A87" s="82" t="s">
        <v>7</v>
      </c>
      <c r="B87" s="85" t="s">
        <v>125</v>
      </c>
      <c r="C87" s="356" t="s">
        <v>139</v>
      </c>
      <c r="D87" s="357"/>
      <c r="E87" s="357"/>
      <c r="F87" s="357"/>
      <c r="G87" s="357"/>
      <c r="H87" s="357"/>
      <c r="I87" s="357"/>
      <c r="J87" s="358"/>
    </row>
    <row r="88" spans="1:11" ht="166.5" customHeight="1">
      <c r="A88" s="82" t="s">
        <v>8</v>
      </c>
      <c r="B88" s="85" t="s">
        <v>128</v>
      </c>
      <c r="C88" s="353" t="s">
        <v>136</v>
      </c>
      <c r="D88" s="359"/>
      <c r="E88" s="359"/>
      <c r="F88" s="359"/>
      <c r="G88" s="359"/>
      <c r="H88" s="359"/>
      <c r="I88" s="359"/>
      <c r="J88" s="360"/>
    </row>
    <row r="89" spans="1:11" ht="360" customHeight="1">
      <c r="A89" s="82" t="s">
        <v>9</v>
      </c>
      <c r="B89" s="86" t="s">
        <v>135</v>
      </c>
      <c r="C89" s="343" t="s">
        <v>140</v>
      </c>
      <c r="D89" s="344"/>
      <c r="E89" s="344"/>
      <c r="F89" s="344"/>
      <c r="G89" s="344"/>
      <c r="H89" s="344"/>
      <c r="I89" s="344"/>
      <c r="J89" s="345"/>
    </row>
    <row r="90" spans="1:11" ht="324.75" customHeight="1">
      <c r="A90" s="217" t="s">
        <v>51</v>
      </c>
      <c r="B90" s="216" t="s">
        <v>130</v>
      </c>
      <c r="C90" s="346" t="s">
        <v>141</v>
      </c>
      <c r="D90" s="346"/>
      <c r="E90" s="346"/>
      <c r="F90" s="346"/>
      <c r="G90" s="346"/>
      <c r="H90" s="346"/>
      <c r="I90" s="346"/>
      <c r="J90" s="347"/>
    </row>
    <row r="91" spans="1:11" ht="186.75" customHeight="1">
      <c r="A91" s="217" t="s">
        <v>52</v>
      </c>
      <c r="B91" s="216" t="s">
        <v>131</v>
      </c>
      <c r="C91" s="348" t="s">
        <v>142</v>
      </c>
      <c r="D91" s="348"/>
      <c r="E91" s="348"/>
      <c r="F91" s="348"/>
      <c r="G91" s="348"/>
      <c r="H91" s="348"/>
      <c r="I91" s="348"/>
      <c r="J91" s="349"/>
    </row>
    <row r="92" spans="1:11" ht="150" customHeight="1">
      <c r="A92" s="217" t="s">
        <v>84</v>
      </c>
      <c r="B92" s="216" t="s">
        <v>132</v>
      </c>
      <c r="C92" s="348" t="s">
        <v>143</v>
      </c>
      <c r="D92" s="348"/>
      <c r="E92" s="348"/>
      <c r="F92" s="348"/>
      <c r="G92" s="348"/>
      <c r="H92" s="348"/>
      <c r="I92" s="348"/>
      <c r="J92" s="349"/>
    </row>
    <row r="93" spans="1:11" ht="197.25" customHeight="1">
      <c r="A93" s="217" t="s">
        <v>110</v>
      </c>
      <c r="B93" s="216" t="s">
        <v>133</v>
      </c>
      <c r="C93" s="348" t="s">
        <v>144</v>
      </c>
      <c r="D93" s="348"/>
      <c r="E93" s="348"/>
      <c r="F93" s="348"/>
      <c r="G93" s="348"/>
      <c r="H93" s="348"/>
      <c r="I93" s="348"/>
      <c r="J93" s="349"/>
    </row>
  </sheetData>
  <sheetProtection formatCells="0" formatColumns="0" formatRows="0" autoFilter="0"/>
  <protectedRanges>
    <protectedRange sqref="H20:I21" name="Zakres5"/>
    <protectedRange sqref="G61:G69" name="Rozstęp2"/>
    <protectedRange sqref="A14:J14" name="Rozstęp1"/>
    <protectedRange sqref="A73:K81" name="Rozstęp3"/>
    <protectedRange sqref="I61:J69" name="Rozstęp4"/>
    <protectedRange sqref="H20:I21" name="Zakres6"/>
    <protectedRange sqref="H44:J46" name="Zakres7"/>
    <protectedRange sqref="A50:J55" name="Zakres8"/>
    <protectedRange sqref="H23:I32 H37:I42" name="Zakres9"/>
    <protectedRange sqref="A13:J13 A8:J11" name="Rozstęp1_1"/>
    <protectedRange sqref="A12:J12" name="Rozstęp1_1_1"/>
  </protectedRanges>
  <mergeCells count="121">
    <mergeCell ref="A84:A85"/>
    <mergeCell ref="C92:J92"/>
    <mergeCell ref="C93:J93"/>
    <mergeCell ref="B69:C69"/>
    <mergeCell ref="I69:J69"/>
    <mergeCell ref="H71:J71"/>
    <mergeCell ref="D72:E72"/>
    <mergeCell ref="B73:K73"/>
    <mergeCell ref="A78:B78"/>
    <mergeCell ref="E78:I78"/>
    <mergeCell ref="A82:J82"/>
    <mergeCell ref="B67:C67"/>
    <mergeCell ref="I67:J67"/>
    <mergeCell ref="B68:C68"/>
    <mergeCell ref="I68:J68"/>
    <mergeCell ref="C89:J89"/>
    <mergeCell ref="C90:J90"/>
    <mergeCell ref="C91:J91"/>
    <mergeCell ref="C83:J83"/>
    <mergeCell ref="C86:J86"/>
    <mergeCell ref="C87:J87"/>
    <mergeCell ref="C88:J88"/>
    <mergeCell ref="C84:J85"/>
    <mergeCell ref="B70:C70"/>
    <mergeCell ref="I70:J70"/>
    <mergeCell ref="B84:B85"/>
    <mergeCell ref="B64:C64"/>
    <mergeCell ref="I64:J64"/>
    <mergeCell ref="B65:C65"/>
    <mergeCell ref="I65:J65"/>
    <mergeCell ref="B66:C66"/>
    <mergeCell ref="I66:J66"/>
    <mergeCell ref="B61:C61"/>
    <mergeCell ref="I61:J61"/>
    <mergeCell ref="B62:C62"/>
    <mergeCell ref="I62:J62"/>
    <mergeCell ref="B63:C63"/>
    <mergeCell ref="I63:J63"/>
    <mergeCell ref="A49:J49"/>
    <mergeCell ref="B43:G43"/>
    <mergeCell ref="B44:G44"/>
    <mergeCell ref="H44:I44"/>
    <mergeCell ref="B45:G45"/>
    <mergeCell ref="H45:I45"/>
    <mergeCell ref="B57:J57"/>
    <mergeCell ref="A59:A60"/>
    <mergeCell ref="B59:C60"/>
    <mergeCell ref="D59:D60"/>
    <mergeCell ref="E59:E60"/>
    <mergeCell ref="F59:F60"/>
    <mergeCell ref="G59:H59"/>
    <mergeCell ref="I59:J60"/>
    <mergeCell ref="F51:G51"/>
    <mergeCell ref="C53:G53"/>
    <mergeCell ref="F54:G54"/>
    <mergeCell ref="H54:J54"/>
    <mergeCell ref="D55:E55"/>
    <mergeCell ref="C56:G56"/>
    <mergeCell ref="H56:J56"/>
    <mergeCell ref="H43:I43"/>
    <mergeCell ref="B46:G46"/>
    <mergeCell ref="H46:I46"/>
    <mergeCell ref="F47:G47"/>
    <mergeCell ref="H47:J47"/>
    <mergeCell ref="D48:E48"/>
    <mergeCell ref="H40:I40"/>
    <mergeCell ref="B40:G40"/>
    <mergeCell ref="B41:G41"/>
    <mergeCell ref="H41:I41"/>
    <mergeCell ref="B36:C36"/>
    <mergeCell ref="D36:G36"/>
    <mergeCell ref="B37:C37"/>
    <mergeCell ref="D37:G37"/>
    <mergeCell ref="B33:C33"/>
    <mergeCell ref="D33:G33"/>
    <mergeCell ref="B34:C34"/>
    <mergeCell ref="D34:G34"/>
    <mergeCell ref="B35:C35"/>
    <mergeCell ref="D35:G35"/>
    <mergeCell ref="B27:C27"/>
    <mergeCell ref="D27:G27"/>
    <mergeCell ref="B28:C28"/>
    <mergeCell ref="D28:G28"/>
    <mergeCell ref="B31:J31"/>
    <mergeCell ref="B32:J32"/>
    <mergeCell ref="B24:C24"/>
    <mergeCell ref="D24:G24"/>
    <mergeCell ref="B25:C25"/>
    <mergeCell ref="D25:G25"/>
    <mergeCell ref="B26:C26"/>
    <mergeCell ref="D26:G26"/>
    <mergeCell ref="B21:C21"/>
    <mergeCell ref="D21:G21"/>
    <mergeCell ref="B22:C22"/>
    <mergeCell ref="D22:G22"/>
    <mergeCell ref="B23:C23"/>
    <mergeCell ref="D23:G23"/>
    <mergeCell ref="A15:J15"/>
    <mergeCell ref="B17:J17"/>
    <mergeCell ref="A18:J18"/>
    <mergeCell ref="D19:G19"/>
    <mergeCell ref="B20:C20"/>
    <mergeCell ref="D20:G20"/>
    <mergeCell ref="D11:E11"/>
    <mergeCell ref="D14:E14"/>
    <mergeCell ref="B6:C6"/>
    <mergeCell ref="D6:J6"/>
    <mergeCell ref="B7:C7"/>
    <mergeCell ref="D7:J7"/>
    <mergeCell ref="B8:C8"/>
    <mergeCell ref="D8:J8"/>
    <mergeCell ref="D12:E12"/>
    <mergeCell ref="A2:J2"/>
    <mergeCell ref="B3:C3"/>
    <mergeCell ref="D3:J3"/>
    <mergeCell ref="B4:C4"/>
    <mergeCell ref="D4:J4"/>
    <mergeCell ref="B5:C5"/>
    <mergeCell ref="D5:J5"/>
    <mergeCell ref="D9:E9"/>
    <mergeCell ref="D10:E10"/>
  </mergeCells>
  <printOptions horizontalCentered="1"/>
  <pageMargins left="0.15748031496062992" right="0.19685039370078741" top="0.51181102362204722" bottom="0.35433070866141736" header="0.31496062992125984" footer="0.31496062992125984"/>
  <pageSetup paperSize="9" scale="32" fitToHeight="20" orientation="landscape" r:id="rId1"/>
  <headerFooter>
    <oddHeader xml:space="preserve">&amp;L&amp;"Arial,Pogrubiony"&amp;22
&amp;C&amp;G&amp;R&amp;"Arial,Pogrubiony"&amp;20Wzór Karty Oceny Merytorycznej dla Działania 1.3. RPOWŚ 2014-2020&amp;"Arial,Normalny"&amp;10
</oddHeader>
    <oddFooter xml:space="preserve">&amp;C&amp;18Strona &amp;P z &amp;N
</oddFooter>
  </headerFooter>
  <rowBreaks count="6" manualBreakCount="6">
    <brk id="13" max="9" man="1"/>
    <brk id="28" max="9" man="1"/>
    <brk id="47" max="9" man="1"/>
    <brk id="54" max="9" man="1"/>
    <brk id="71" max="9" man="1"/>
    <brk id="79" max="9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view="pageBreakPreview" topLeftCell="A58" zoomScale="42" zoomScaleNormal="100" zoomScaleSheetLayoutView="42" zoomScalePageLayoutView="42" workbookViewId="0">
      <selection activeCell="G64" sqref="G64"/>
    </sheetView>
  </sheetViews>
  <sheetFormatPr defaultRowHeight="26.25"/>
  <cols>
    <col min="1" max="1" width="14" style="21" customWidth="1"/>
    <col min="2" max="2" width="58.42578125" style="16" customWidth="1"/>
    <col min="3" max="3" width="63.5703125" style="126" customWidth="1"/>
    <col min="4" max="4" width="34.28515625" style="126" customWidth="1"/>
    <col min="5" max="5" width="43" style="126" customWidth="1"/>
    <col min="6" max="6" width="21.42578125" style="126" customWidth="1"/>
    <col min="7" max="7" width="97.7109375" customWidth="1"/>
    <col min="8" max="8" width="22.5703125" customWidth="1"/>
    <col min="9" max="9" width="20" customWidth="1"/>
    <col min="10" max="10" width="34.42578125" customWidth="1"/>
  </cols>
  <sheetData>
    <row r="1" spans="1:11" ht="106.5" customHeight="1"/>
    <row r="2" spans="1:11" s="36" customFormat="1" ht="132.75" customHeight="1">
      <c r="A2" s="234" t="s">
        <v>47</v>
      </c>
      <c r="B2" s="234"/>
      <c r="C2" s="234"/>
      <c r="D2" s="234"/>
      <c r="E2" s="234"/>
      <c r="F2" s="234"/>
      <c r="G2" s="234"/>
      <c r="H2" s="234"/>
      <c r="I2" s="234"/>
      <c r="J2" s="234"/>
    </row>
    <row r="3" spans="1:11" s="36" customFormat="1" ht="301.5" customHeight="1">
      <c r="A3" s="17"/>
      <c r="B3" s="235" t="s">
        <v>48</v>
      </c>
      <c r="C3" s="235"/>
      <c r="D3" s="235" t="s">
        <v>113</v>
      </c>
      <c r="E3" s="235"/>
      <c r="F3" s="235"/>
      <c r="G3" s="235"/>
      <c r="H3" s="235"/>
      <c r="I3" s="235"/>
      <c r="J3" s="235"/>
    </row>
    <row r="4" spans="1:11" s="36" customFormat="1" ht="70.5" customHeight="1">
      <c r="A4" s="13"/>
      <c r="B4" s="236" t="s">
        <v>29</v>
      </c>
      <c r="C4" s="236"/>
      <c r="D4" s="237" t="s">
        <v>112</v>
      </c>
      <c r="E4" s="237"/>
      <c r="F4" s="237"/>
      <c r="G4" s="237"/>
      <c r="H4" s="237"/>
      <c r="I4" s="237"/>
      <c r="J4" s="237"/>
    </row>
    <row r="5" spans="1:11" s="36" customFormat="1" ht="81.75" customHeight="1">
      <c r="A5" s="13"/>
      <c r="B5" s="236" t="s">
        <v>30</v>
      </c>
      <c r="C5" s="236"/>
      <c r="D5" s="238" t="s">
        <v>145</v>
      </c>
      <c r="E5" s="238"/>
      <c r="F5" s="238"/>
      <c r="G5" s="238"/>
      <c r="H5" s="238"/>
      <c r="I5" s="238"/>
      <c r="J5" s="238"/>
    </row>
    <row r="6" spans="1:11" s="36" customFormat="1" ht="78.75" customHeight="1">
      <c r="A6" s="13"/>
      <c r="B6" s="238" t="s">
        <v>32</v>
      </c>
      <c r="C6" s="238"/>
      <c r="D6" s="252"/>
      <c r="E6" s="252"/>
      <c r="F6" s="252"/>
      <c r="G6" s="252"/>
      <c r="H6" s="252"/>
      <c r="I6" s="252"/>
      <c r="J6" s="252"/>
    </row>
    <row r="7" spans="1:11" s="36" customFormat="1" ht="84" customHeight="1">
      <c r="A7" s="20"/>
      <c r="B7" s="253" t="s">
        <v>49</v>
      </c>
      <c r="C7" s="253"/>
      <c r="D7" s="241">
        <f>'Oceniający 1'!D7:J7</f>
        <v>0</v>
      </c>
      <c r="E7" s="241"/>
      <c r="F7" s="241"/>
      <c r="G7" s="241"/>
      <c r="H7" s="241"/>
      <c r="I7" s="241"/>
      <c r="J7" s="241"/>
      <c r="K7" s="2"/>
    </row>
    <row r="8" spans="1:11" s="2" customFormat="1" ht="87" customHeight="1">
      <c r="A8" s="20"/>
      <c r="B8" s="253" t="s">
        <v>23</v>
      </c>
      <c r="C8" s="253"/>
      <c r="D8" s="254">
        <f>'Oceniający 1'!D8:J8</f>
        <v>0</v>
      </c>
      <c r="E8" s="254"/>
      <c r="F8" s="254"/>
      <c r="G8" s="254"/>
      <c r="H8" s="254"/>
      <c r="I8" s="254"/>
      <c r="J8" s="255"/>
    </row>
    <row r="9" spans="1:11" ht="80.25" customHeight="1">
      <c r="B9" s="24" t="s">
        <v>1</v>
      </c>
      <c r="C9" s="25"/>
      <c r="D9" s="239">
        <f>'Oceniający 1'!D9:E9</f>
        <v>0</v>
      </c>
      <c r="E9" s="239"/>
      <c r="F9" s="25"/>
      <c r="G9" s="26"/>
      <c r="H9" s="26"/>
      <c r="I9" s="26"/>
      <c r="J9" s="27"/>
    </row>
    <row r="10" spans="1:11" ht="97.5" customHeight="1">
      <c r="B10" s="24" t="s">
        <v>50</v>
      </c>
      <c r="C10" s="25"/>
      <c r="D10" s="239">
        <f>'Oceniający 1'!D10:E10</f>
        <v>0</v>
      </c>
      <c r="E10" s="239"/>
      <c r="F10" s="26"/>
      <c r="G10" s="26"/>
      <c r="H10" s="26"/>
      <c r="I10" s="26"/>
      <c r="J10" s="27"/>
    </row>
    <row r="11" spans="1:11" ht="102" customHeight="1">
      <c r="B11" s="24" t="s">
        <v>89</v>
      </c>
      <c r="C11" s="28"/>
      <c r="D11" s="239">
        <f>'Oceniający 1'!D11:E11</f>
        <v>0</v>
      </c>
      <c r="E11" s="239"/>
      <c r="F11" s="29"/>
      <c r="G11" s="30"/>
      <c r="H11" s="31"/>
      <c r="I11" s="32"/>
      <c r="J11" s="27"/>
    </row>
    <row r="12" spans="1:11" ht="102" customHeight="1">
      <c r="B12" s="24"/>
      <c r="C12" s="24" t="s">
        <v>88</v>
      </c>
      <c r="D12" s="239">
        <f>'Oceniający 1'!D12:E12</f>
        <v>0</v>
      </c>
      <c r="E12" s="239"/>
      <c r="F12" s="29"/>
      <c r="G12" s="30"/>
      <c r="H12" s="31"/>
      <c r="I12" s="32"/>
      <c r="J12" s="27"/>
    </row>
    <row r="13" spans="1:11" s="126" customFormat="1" ht="130.5" customHeight="1">
      <c r="A13" s="21"/>
      <c r="B13" s="41" t="s">
        <v>64</v>
      </c>
      <c r="C13" s="139">
        <f>'Oceniający 1'!C13</f>
        <v>0</v>
      </c>
      <c r="D13" s="39"/>
      <c r="E13" s="34"/>
      <c r="F13" s="23"/>
      <c r="G13" s="23"/>
      <c r="H13" s="23"/>
      <c r="I13" s="42" t="s">
        <v>15</v>
      </c>
      <c r="J13" s="35">
        <f>'Oceniający 1'!J13</f>
        <v>0</v>
      </c>
      <c r="K13" s="15"/>
    </row>
    <row r="14" spans="1:11" s="36" customFormat="1" ht="54" customHeight="1">
      <c r="A14" s="43"/>
      <c r="B14" s="40" t="str">
        <f>B13</f>
        <v>Numer ewidencyjny wniosku:</v>
      </c>
      <c r="C14" s="138">
        <f>C13</f>
        <v>0</v>
      </c>
      <c r="D14" s="250"/>
      <c r="E14" s="251"/>
      <c r="F14" s="44"/>
      <c r="G14" s="45"/>
      <c r="H14" s="45"/>
      <c r="I14" s="45"/>
      <c r="J14" s="45"/>
    </row>
    <row r="15" spans="1:11" s="2" customFormat="1" ht="38.25" customHeight="1">
      <c r="A15" s="240" t="s">
        <v>53</v>
      </c>
      <c r="B15" s="240"/>
      <c r="C15" s="240"/>
      <c r="D15" s="240"/>
      <c r="E15" s="240"/>
      <c r="F15" s="240"/>
      <c r="G15" s="240"/>
      <c r="H15" s="240"/>
      <c r="I15" s="240"/>
      <c r="J15" s="240"/>
    </row>
    <row r="16" spans="1:11" s="2" customFormat="1" ht="27.75" customHeight="1">
      <c r="A16" s="46"/>
      <c r="B16" s="207"/>
      <c r="C16" s="207"/>
      <c r="D16" s="207"/>
      <c r="E16" s="207"/>
      <c r="F16" s="207"/>
      <c r="G16" s="207"/>
      <c r="H16" s="207"/>
      <c r="I16" s="207"/>
      <c r="J16" s="207"/>
    </row>
    <row r="17" spans="1:12" s="2" customFormat="1" ht="36.75" customHeight="1">
      <c r="A17" s="46"/>
      <c r="B17" s="240" t="s">
        <v>44</v>
      </c>
      <c r="C17" s="240"/>
      <c r="D17" s="240"/>
      <c r="E17" s="240"/>
      <c r="F17" s="240"/>
      <c r="G17" s="240"/>
      <c r="H17" s="240"/>
      <c r="I17" s="240"/>
      <c r="J17" s="240"/>
    </row>
    <row r="18" spans="1:12" s="2" customFormat="1" ht="53.25" customHeight="1" thickBot="1">
      <c r="A18" s="241" t="s">
        <v>43</v>
      </c>
      <c r="B18" s="241"/>
      <c r="C18" s="241"/>
      <c r="D18" s="241"/>
      <c r="E18" s="241"/>
      <c r="F18" s="241"/>
      <c r="G18" s="241"/>
      <c r="H18" s="241"/>
      <c r="I18" s="241"/>
      <c r="J18" s="241"/>
    </row>
    <row r="19" spans="1:12" s="19" customFormat="1" ht="66.75" customHeight="1" thickTop="1" thickBot="1">
      <c r="A19" s="152" t="s">
        <v>10</v>
      </c>
      <c r="B19" s="153" t="s">
        <v>35</v>
      </c>
      <c r="C19" s="154"/>
      <c r="D19" s="242" t="s">
        <v>36</v>
      </c>
      <c r="E19" s="243"/>
      <c r="F19" s="243"/>
      <c r="G19" s="244"/>
      <c r="H19" s="155" t="s">
        <v>2</v>
      </c>
      <c r="I19" s="155" t="s">
        <v>3</v>
      </c>
      <c r="J19" s="156" t="s">
        <v>4</v>
      </c>
      <c r="K19" s="59"/>
      <c r="L19" s="59"/>
    </row>
    <row r="20" spans="1:12" ht="78" customHeight="1" thickTop="1">
      <c r="A20" s="120">
        <v>1</v>
      </c>
      <c r="B20" s="245" t="s">
        <v>97</v>
      </c>
      <c r="C20" s="246"/>
      <c r="D20" s="247" t="s">
        <v>37</v>
      </c>
      <c r="E20" s="248"/>
      <c r="F20" s="248"/>
      <c r="G20" s="249"/>
      <c r="H20" s="150"/>
      <c r="I20" s="150"/>
      <c r="J20" s="151"/>
    </row>
    <row r="21" spans="1:12" ht="312.75" customHeight="1">
      <c r="A21" s="47">
        <v>2</v>
      </c>
      <c r="B21" s="256" t="s">
        <v>98</v>
      </c>
      <c r="C21" s="257"/>
      <c r="D21" s="258" t="s">
        <v>99</v>
      </c>
      <c r="E21" s="259"/>
      <c r="F21" s="259"/>
      <c r="G21" s="260"/>
      <c r="H21" s="142"/>
      <c r="I21" s="142"/>
      <c r="J21" s="49"/>
    </row>
    <row r="22" spans="1:12" ht="64.5" customHeight="1">
      <c r="A22" s="47">
        <v>3</v>
      </c>
      <c r="B22" s="256" t="s">
        <v>100</v>
      </c>
      <c r="C22" s="257"/>
      <c r="D22" s="258" t="s">
        <v>82</v>
      </c>
      <c r="E22" s="259"/>
      <c r="F22" s="259"/>
      <c r="G22" s="260"/>
      <c r="H22" s="142"/>
      <c r="I22" s="142"/>
      <c r="J22" s="49"/>
    </row>
    <row r="23" spans="1:12" ht="243.75" customHeight="1">
      <c r="A23" s="47">
        <v>4</v>
      </c>
      <c r="B23" s="256" t="s">
        <v>38</v>
      </c>
      <c r="C23" s="257"/>
      <c r="D23" s="258" t="s">
        <v>101</v>
      </c>
      <c r="E23" s="259"/>
      <c r="F23" s="259"/>
      <c r="G23" s="260"/>
      <c r="H23" s="142"/>
      <c r="I23" s="142"/>
      <c r="J23" s="49"/>
    </row>
    <row r="24" spans="1:12" ht="261.75" customHeight="1">
      <c r="A24" s="47">
        <v>5</v>
      </c>
      <c r="B24" s="256" t="s">
        <v>39</v>
      </c>
      <c r="C24" s="257"/>
      <c r="D24" s="258" t="s">
        <v>102</v>
      </c>
      <c r="E24" s="259"/>
      <c r="F24" s="259"/>
      <c r="G24" s="260"/>
      <c r="H24" s="142"/>
      <c r="I24" s="142"/>
      <c r="J24" s="49"/>
    </row>
    <row r="25" spans="1:12" ht="115.5" customHeight="1">
      <c r="A25" s="47">
        <v>6</v>
      </c>
      <c r="B25" s="256" t="s">
        <v>103</v>
      </c>
      <c r="C25" s="257"/>
      <c r="D25" s="258" t="s">
        <v>104</v>
      </c>
      <c r="E25" s="259"/>
      <c r="F25" s="259"/>
      <c r="G25" s="260"/>
      <c r="H25" s="142"/>
      <c r="I25" s="142"/>
      <c r="J25" s="49"/>
    </row>
    <row r="26" spans="1:12" ht="145.5" customHeight="1">
      <c r="A26" s="47">
        <v>7</v>
      </c>
      <c r="B26" s="256" t="s">
        <v>40</v>
      </c>
      <c r="C26" s="257"/>
      <c r="D26" s="258" t="s">
        <v>105</v>
      </c>
      <c r="E26" s="259"/>
      <c r="F26" s="259"/>
      <c r="G26" s="260"/>
      <c r="H26" s="142"/>
      <c r="I26" s="142"/>
      <c r="J26" s="49"/>
    </row>
    <row r="27" spans="1:12" ht="112.5" customHeight="1">
      <c r="A27" s="47">
        <v>8</v>
      </c>
      <c r="B27" s="256" t="s">
        <v>106</v>
      </c>
      <c r="C27" s="257"/>
      <c r="D27" s="258" t="s">
        <v>83</v>
      </c>
      <c r="E27" s="259"/>
      <c r="F27" s="259"/>
      <c r="G27" s="260"/>
      <c r="H27" s="142"/>
      <c r="I27" s="142"/>
      <c r="J27" s="49"/>
    </row>
    <row r="28" spans="1:12" ht="92.25" customHeight="1" thickBot="1">
      <c r="A28" s="57">
        <v>9</v>
      </c>
      <c r="B28" s="273" t="s">
        <v>41</v>
      </c>
      <c r="C28" s="274"/>
      <c r="D28" s="275" t="s">
        <v>107</v>
      </c>
      <c r="E28" s="276"/>
      <c r="F28" s="276"/>
      <c r="G28" s="277"/>
      <c r="H28" s="211"/>
      <c r="I28" s="211"/>
      <c r="J28" s="149"/>
    </row>
    <row r="29" spans="1:12" ht="92.25" customHeight="1" thickTop="1">
      <c r="A29" s="53"/>
      <c r="B29" s="147"/>
      <c r="C29" s="147"/>
      <c r="D29" s="143"/>
      <c r="E29" s="143"/>
      <c r="F29" s="143"/>
      <c r="G29" s="143"/>
      <c r="H29" s="55"/>
      <c r="I29" s="55"/>
      <c r="J29" s="55"/>
    </row>
    <row r="30" spans="1:12" ht="46.5" customHeight="1" thickBot="1">
      <c r="A30" s="53"/>
      <c r="B30" s="215" t="s">
        <v>64</v>
      </c>
      <c r="C30" s="147">
        <f>C13</f>
        <v>0</v>
      </c>
      <c r="D30" s="143"/>
      <c r="E30" s="143"/>
      <c r="F30" s="143"/>
      <c r="G30" s="143"/>
      <c r="H30" s="55"/>
      <c r="I30" s="55"/>
      <c r="J30" s="55"/>
      <c r="K30" s="2"/>
    </row>
    <row r="31" spans="1:12" ht="82.5" customHeight="1" thickTop="1">
      <c r="A31" s="145"/>
      <c r="B31" s="278" t="s">
        <v>42</v>
      </c>
      <c r="C31" s="279"/>
      <c r="D31" s="279"/>
      <c r="E31" s="279"/>
      <c r="F31" s="279"/>
      <c r="G31" s="279"/>
      <c r="H31" s="279"/>
      <c r="I31" s="279"/>
      <c r="J31" s="280"/>
    </row>
    <row r="32" spans="1:12" ht="36.75" customHeight="1" thickBot="1">
      <c r="A32" s="146"/>
      <c r="B32" s="281" t="s">
        <v>43</v>
      </c>
      <c r="C32" s="282"/>
      <c r="D32" s="282"/>
      <c r="E32" s="282"/>
      <c r="F32" s="282"/>
      <c r="G32" s="282"/>
      <c r="H32" s="282"/>
      <c r="I32" s="282"/>
      <c r="J32" s="283"/>
    </row>
    <row r="33" spans="1:11" s="18" customFormat="1" ht="79.5" customHeight="1" thickTop="1" thickBot="1">
      <c r="A33" s="160" t="s">
        <v>10</v>
      </c>
      <c r="B33" s="261" t="s">
        <v>35</v>
      </c>
      <c r="C33" s="262"/>
      <c r="D33" s="242" t="s">
        <v>36</v>
      </c>
      <c r="E33" s="243"/>
      <c r="F33" s="243"/>
      <c r="G33" s="244"/>
      <c r="H33" s="155" t="s">
        <v>2</v>
      </c>
      <c r="I33" s="155" t="s">
        <v>3</v>
      </c>
      <c r="J33" s="156" t="s">
        <v>4</v>
      </c>
      <c r="K33" s="37"/>
    </row>
    <row r="34" spans="1:11" s="37" customFormat="1" ht="169.5" customHeight="1" thickTop="1">
      <c r="A34" s="157" t="s">
        <v>5</v>
      </c>
      <c r="B34" s="263" t="s">
        <v>116</v>
      </c>
      <c r="C34" s="264"/>
      <c r="D34" s="265" t="s">
        <v>118</v>
      </c>
      <c r="E34" s="266"/>
      <c r="F34" s="266"/>
      <c r="G34" s="267"/>
      <c r="H34" s="158"/>
      <c r="I34" s="158"/>
      <c r="J34" s="159"/>
    </row>
    <row r="35" spans="1:11" s="37" customFormat="1" ht="136.5" customHeight="1">
      <c r="A35" s="50" t="s">
        <v>6</v>
      </c>
      <c r="B35" s="268" t="s">
        <v>117</v>
      </c>
      <c r="C35" s="269"/>
      <c r="D35" s="270" t="s">
        <v>119</v>
      </c>
      <c r="E35" s="271"/>
      <c r="F35" s="271"/>
      <c r="G35" s="272"/>
      <c r="H35" s="51"/>
      <c r="I35" s="51"/>
      <c r="J35" s="52"/>
    </row>
    <row r="36" spans="1:11" s="37" customFormat="1" ht="287.25" customHeight="1">
      <c r="A36" s="50" t="s">
        <v>7</v>
      </c>
      <c r="B36" s="268" t="s">
        <v>120</v>
      </c>
      <c r="C36" s="269"/>
      <c r="D36" s="270" t="s">
        <v>121</v>
      </c>
      <c r="E36" s="271"/>
      <c r="F36" s="271"/>
      <c r="G36" s="272"/>
      <c r="H36" s="51"/>
      <c r="I36" s="51"/>
      <c r="J36" s="52"/>
    </row>
    <row r="37" spans="1:11" ht="150.75" customHeight="1">
      <c r="A37" s="47" t="s">
        <v>8</v>
      </c>
      <c r="B37" s="293" t="s">
        <v>109</v>
      </c>
      <c r="C37" s="293"/>
      <c r="D37" s="294" t="s">
        <v>122</v>
      </c>
      <c r="E37" s="294"/>
      <c r="F37" s="294"/>
      <c r="G37" s="294"/>
      <c r="H37" s="142"/>
      <c r="I37" s="142"/>
      <c r="J37" s="49"/>
    </row>
    <row r="38" spans="1:11" ht="57.75" hidden="1" customHeight="1" thickBot="1">
      <c r="A38" s="53"/>
      <c r="B38" s="54"/>
      <c r="C38" s="54"/>
      <c r="D38" s="54"/>
      <c r="E38" s="54"/>
      <c r="F38" s="54"/>
      <c r="G38" s="54"/>
      <c r="H38" s="55"/>
      <c r="I38" s="55"/>
      <c r="J38" s="161"/>
    </row>
    <row r="39" spans="1:11" ht="30.75" customHeight="1" thickBot="1">
      <c r="A39" s="53"/>
      <c r="B39" s="54"/>
      <c r="C39" s="54"/>
      <c r="D39" s="54"/>
      <c r="E39" s="54"/>
      <c r="F39" s="54"/>
      <c r="G39" s="54"/>
      <c r="H39" s="55"/>
      <c r="I39" s="55"/>
      <c r="J39" s="168"/>
      <c r="K39" s="2"/>
    </row>
    <row r="40" spans="1:11" ht="39.75" customHeight="1" thickTop="1">
      <c r="A40" s="169" t="s">
        <v>10</v>
      </c>
      <c r="B40" s="290" t="s">
        <v>94</v>
      </c>
      <c r="C40" s="290"/>
      <c r="D40" s="290"/>
      <c r="E40" s="290"/>
      <c r="F40" s="290"/>
      <c r="G40" s="290"/>
      <c r="H40" s="289" t="s">
        <v>17</v>
      </c>
      <c r="I40" s="289"/>
      <c r="J40" s="170" t="s">
        <v>18</v>
      </c>
    </row>
    <row r="41" spans="1:11" ht="57.75" customHeight="1" thickBot="1">
      <c r="A41" s="57" t="s">
        <v>5</v>
      </c>
      <c r="B41" s="291" t="s">
        <v>93</v>
      </c>
      <c r="C41" s="291"/>
      <c r="D41" s="291"/>
      <c r="E41" s="291"/>
      <c r="F41" s="291"/>
      <c r="G41" s="291"/>
      <c r="H41" s="292"/>
      <c r="I41" s="292"/>
      <c r="J41" s="149"/>
    </row>
    <row r="42" spans="1:11" ht="38.25" customHeight="1" thickTop="1" thickBot="1">
      <c r="A42" s="162"/>
      <c r="B42" s="144"/>
      <c r="C42" s="143"/>
      <c r="D42" s="143"/>
      <c r="E42" s="143"/>
      <c r="F42" s="143"/>
      <c r="G42" s="143"/>
      <c r="H42" s="55"/>
      <c r="I42" s="55"/>
      <c r="J42" s="55"/>
    </row>
    <row r="43" spans="1:11" ht="42" customHeight="1" thickTop="1" thickBot="1">
      <c r="A43" s="202" t="s">
        <v>10</v>
      </c>
      <c r="B43" s="296" t="s">
        <v>16</v>
      </c>
      <c r="C43" s="297"/>
      <c r="D43" s="297"/>
      <c r="E43" s="297"/>
      <c r="F43" s="297"/>
      <c r="G43" s="298"/>
      <c r="H43" s="313" t="s">
        <v>17</v>
      </c>
      <c r="I43" s="307"/>
      <c r="J43" s="222" t="s">
        <v>18</v>
      </c>
    </row>
    <row r="44" spans="1:11" ht="48" customHeight="1" thickTop="1">
      <c r="A44" s="145" t="s">
        <v>5</v>
      </c>
      <c r="B44" s="299" t="s">
        <v>45</v>
      </c>
      <c r="C44" s="299"/>
      <c r="D44" s="299"/>
      <c r="E44" s="299"/>
      <c r="F44" s="299"/>
      <c r="G44" s="299"/>
      <c r="H44" s="300"/>
      <c r="I44" s="301"/>
      <c r="J44" s="223"/>
    </row>
    <row r="45" spans="1:11" ht="48" customHeight="1">
      <c r="A45" s="47" t="s">
        <v>6</v>
      </c>
      <c r="B45" s="302" t="s">
        <v>86</v>
      </c>
      <c r="C45" s="302"/>
      <c r="D45" s="302"/>
      <c r="E45" s="302"/>
      <c r="F45" s="302"/>
      <c r="G45" s="302"/>
      <c r="H45" s="303"/>
      <c r="I45" s="303"/>
      <c r="J45" s="218"/>
      <c r="K45" s="2"/>
    </row>
    <row r="46" spans="1:11" ht="48" customHeight="1" thickBot="1">
      <c r="A46" s="57" t="s">
        <v>7</v>
      </c>
      <c r="B46" s="325" t="s">
        <v>87</v>
      </c>
      <c r="C46" s="325"/>
      <c r="D46" s="325"/>
      <c r="E46" s="325"/>
      <c r="F46" s="325"/>
      <c r="G46" s="325"/>
      <c r="H46" s="326"/>
      <c r="I46" s="326"/>
      <c r="J46" s="219"/>
      <c r="K46" s="2"/>
    </row>
    <row r="47" spans="1:11" ht="149.25" customHeight="1" thickTop="1">
      <c r="A47" s="164"/>
      <c r="B47" s="165" t="s">
        <v>24</v>
      </c>
      <c r="C47" s="166"/>
      <c r="D47" s="167"/>
      <c r="E47" s="167"/>
      <c r="F47" s="284"/>
      <c r="G47" s="285"/>
      <c r="H47" s="286" t="s">
        <v>28</v>
      </c>
      <c r="I47" s="286"/>
      <c r="J47" s="287"/>
    </row>
    <row r="48" spans="1:11" s="36" customFormat="1" ht="69" customHeight="1">
      <c r="A48" s="43"/>
      <c r="B48" s="40" t="str">
        <f>B13</f>
        <v>Numer ewidencyjny wniosku:</v>
      </c>
      <c r="C48" s="138">
        <f>C13</f>
        <v>0</v>
      </c>
      <c r="D48" s="288"/>
      <c r="E48" s="288"/>
      <c r="F48" s="44"/>
      <c r="G48" s="45"/>
      <c r="H48" s="45"/>
      <c r="I48" s="45"/>
      <c r="J48" s="45"/>
    </row>
    <row r="49" spans="1:11" ht="70.5" customHeight="1">
      <c r="A49" s="295" t="s">
        <v>58</v>
      </c>
      <c r="B49" s="295"/>
      <c r="C49" s="295"/>
      <c r="D49" s="295"/>
      <c r="E49" s="295"/>
      <c r="F49" s="295"/>
      <c r="G49" s="295"/>
      <c r="H49" s="295"/>
      <c r="I49" s="295"/>
      <c r="J49" s="295"/>
    </row>
    <row r="50" spans="1:11" ht="408.95" customHeight="1">
      <c r="D50" s="3"/>
    </row>
    <row r="51" spans="1:11" ht="409.5" customHeight="1">
      <c r="D51" s="3"/>
      <c r="F51" s="317"/>
      <c r="G51" s="318"/>
      <c r="H51" s="208"/>
      <c r="I51" s="208"/>
    </row>
    <row r="52" spans="1:11" ht="325.5" customHeight="1">
      <c r="B52" s="23"/>
      <c r="C52" s="23"/>
      <c r="D52" s="60"/>
      <c r="E52" s="23"/>
      <c r="F52" s="209"/>
      <c r="G52" s="210"/>
      <c r="H52" s="210"/>
      <c r="I52" s="210"/>
      <c r="J52" s="27"/>
    </row>
    <row r="53" spans="1:11" s="14" customFormat="1" ht="54.75" customHeight="1">
      <c r="A53" s="21"/>
      <c r="B53" s="38"/>
      <c r="C53" s="319" t="s">
        <v>54</v>
      </c>
      <c r="D53" s="319"/>
      <c r="E53" s="319"/>
      <c r="F53" s="319"/>
      <c r="G53" s="319"/>
      <c r="H53" s="61"/>
      <c r="I53" s="61"/>
      <c r="J53" s="33"/>
    </row>
    <row r="54" spans="1:11" ht="133.5" customHeight="1">
      <c r="B54" s="58" t="s">
        <v>24</v>
      </c>
      <c r="C54" s="212"/>
      <c r="D54" s="60"/>
      <c r="E54" s="23"/>
      <c r="F54" s="320"/>
      <c r="G54" s="321"/>
      <c r="H54" s="287" t="s">
        <v>27</v>
      </c>
      <c r="I54" s="287"/>
      <c r="J54" s="287"/>
      <c r="K54" s="6"/>
    </row>
    <row r="55" spans="1:11" s="36" customFormat="1" ht="81" customHeight="1">
      <c r="A55" s="13"/>
      <c r="B55" s="40" t="str">
        <f>B13</f>
        <v>Numer ewidencyjny wniosku:</v>
      </c>
      <c r="C55" s="171">
        <f>C13</f>
        <v>0</v>
      </c>
      <c r="D55" s="322"/>
      <c r="E55" s="322"/>
      <c r="F55" s="12"/>
    </row>
    <row r="56" spans="1:11" ht="81" customHeight="1">
      <c r="B56" s="62"/>
      <c r="C56" s="323" t="s">
        <v>55</v>
      </c>
      <c r="D56" s="323"/>
      <c r="E56" s="323"/>
      <c r="F56" s="323"/>
      <c r="G56" s="323"/>
      <c r="H56" s="324"/>
      <c r="I56" s="324"/>
      <c r="J56" s="324"/>
    </row>
    <row r="57" spans="1:11" ht="57.75" customHeight="1">
      <c r="B57" s="304" t="s">
        <v>46</v>
      </c>
      <c r="C57" s="304"/>
      <c r="D57" s="304"/>
      <c r="E57" s="304"/>
      <c r="F57" s="304"/>
      <c r="G57" s="304"/>
      <c r="H57" s="304"/>
      <c r="I57" s="304"/>
      <c r="J57" s="304"/>
    </row>
    <row r="58" spans="1:11" ht="54.75" customHeight="1" thickBot="1">
      <c r="B58" s="64"/>
      <c r="C58" s="43"/>
      <c r="D58" s="63"/>
      <c r="E58" s="23"/>
      <c r="F58" s="23"/>
      <c r="G58" s="27"/>
      <c r="H58" s="27"/>
      <c r="I58" s="27"/>
      <c r="J58" s="27"/>
    </row>
    <row r="59" spans="1:11" ht="72.75" customHeight="1" thickTop="1">
      <c r="A59" s="305" t="s">
        <v>10</v>
      </c>
      <c r="B59" s="307" t="s">
        <v>11</v>
      </c>
      <c r="C59" s="307"/>
      <c r="D59" s="309" t="s">
        <v>13</v>
      </c>
      <c r="E59" s="309" t="s">
        <v>12</v>
      </c>
      <c r="F59" s="309" t="s">
        <v>25</v>
      </c>
      <c r="G59" s="311" t="s">
        <v>22</v>
      </c>
      <c r="H59" s="312"/>
      <c r="I59" s="313" t="s">
        <v>34</v>
      </c>
      <c r="J59" s="314"/>
    </row>
    <row r="60" spans="1:11" s="4" customFormat="1" ht="115.5" customHeight="1" thickBot="1">
      <c r="A60" s="306"/>
      <c r="B60" s="308"/>
      <c r="C60" s="308"/>
      <c r="D60" s="310"/>
      <c r="E60" s="310"/>
      <c r="F60" s="310"/>
      <c r="G60" s="65" t="s">
        <v>26</v>
      </c>
      <c r="H60" s="66" t="s">
        <v>19</v>
      </c>
      <c r="I60" s="315"/>
      <c r="J60" s="316"/>
    </row>
    <row r="61" spans="1:11" ht="116.25" customHeight="1" thickTop="1">
      <c r="A61" s="118" t="s">
        <v>5</v>
      </c>
      <c r="B61" s="332" t="s">
        <v>123</v>
      </c>
      <c r="C61" s="333"/>
      <c r="D61" s="67" t="s">
        <v>126</v>
      </c>
      <c r="E61" s="68">
        <v>2</v>
      </c>
      <c r="F61" s="69">
        <v>10</v>
      </c>
      <c r="G61" s="70"/>
      <c r="H61" s="73">
        <f>IF((G61&lt;=5),E61*G61,"bład")</f>
        <v>0</v>
      </c>
      <c r="I61" s="334"/>
      <c r="J61" s="335"/>
    </row>
    <row r="62" spans="1:11" ht="127.5" customHeight="1">
      <c r="A62" s="118" t="s">
        <v>6</v>
      </c>
      <c r="B62" s="336" t="s">
        <v>124</v>
      </c>
      <c r="C62" s="269"/>
      <c r="D62" s="67" t="s">
        <v>108</v>
      </c>
      <c r="E62" s="71">
        <v>5</v>
      </c>
      <c r="F62" s="72">
        <v>5</v>
      </c>
      <c r="G62" s="140"/>
      <c r="H62" s="140">
        <f>IF((G62&lt;=1),E62*G62,"bład")</f>
        <v>0</v>
      </c>
      <c r="I62" s="337"/>
      <c r="J62" s="338"/>
    </row>
    <row r="63" spans="1:11" ht="123.75" customHeight="1">
      <c r="A63" s="118" t="s">
        <v>7</v>
      </c>
      <c r="B63" s="336" t="s">
        <v>125</v>
      </c>
      <c r="C63" s="269"/>
      <c r="D63" s="67" t="s">
        <v>127</v>
      </c>
      <c r="E63" s="71">
        <v>2</v>
      </c>
      <c r="F63" s="72">
        <v>4</v>
      </c>
      <c r="G63" s="140"/>
      <c r="H63" s="140">
        <f>IF((G63&lt;=3),E63*G63,"bład")</f>
        <v>0</v>
      </c>
      <c r="I63" s="339"/>
      <c r="J63" s="340"/>
    </row>
    <row r="64" spans="1:11" ht="82.5" customHeight="1">
      <c r="A64" s="118" t="s">
        <v>8</v>
      </c>
      <c r="B64" s="327" t="s">
        <v>128</v>
      </c>
      <c r="C64" s="257"/>
      <c r="D64" s="67" t="s">
        <v>127</v>
      </c>
      <c r="E64" s="71">
        <v>2</v>
      </c>
      <c r="F64" s="74">
        <v>4</v>
      </c>
      <c r="G64" s="140"/>
      <c r="H64" s="140">
        <f>IF((G64&lt;=4),E64*G64,"bład")</f>
        <v>0</v>
      </c>
      <c r="I64" s="328"/>
      <c r="J64" s="329"/>
    </row>
    <row r="65" spans="1:11" ht="82.5" customHeight="1">
      <c r="A65" s="118" t="s">
        <v>9</v>
      </c>
      <c r="B65" s="327" t="s">
        <v>134</v>
      </c>
      <c r="C65" s="257"/>
      <c r="D65" s="67" t="s">
        <v>85</v>
      </c>
      <c r="E65" s="71">
        <v>3</v>
      </c>
      <c r="F65" s="74">
        <v>9</v>
      </c>
      <c r="G65" s="140"/>
      <c r="H65" s="140">
        <f>IF((G65&lt;=3),E65*G65,"bład")</f>
        <v>0</v>
      </c>
      <c r="I65" s="328"/>
      <c r="J65" s="329"/>
    </row>
    <row r="66" spans="1:11" ht="85.5" customHeight="1">
      <c r="A66" s="118" t="s">
        <v>51</v>
      </c>
      <c r="B66" s="330" t="s">
        <v>130</v>
      </c>
      <c r="C66" s="331"/>
      <c r="D66" s="67" t="s">
        <v>129</v>
      </c>
      <c r="E66" s="71">
        <v>2</v>
      </c>
      <c r="F66" s="72">
        <v>8</v>
      </c>
      <c r="G66" s="140"/>
      <c r="H66" s="140">
        <f>IF((G66&lt;=4),E66*G66,"bład")</f>
        <v>0</v>
      </c>
      <c r="I66" s="328"/>
      <c r="J66" s="329"/>
    </row>
    <row r="67" spans="1:11" ht="85.5" customHeight="1">
      <c r="A67" s="118" t="s">
        <v>52</v>
      </c>
      <c r="B67" s="330" t="s">
        <v>131</v>
      </c>
      <c r="C67" s="331"/>
      <c r="D67" s="67" t="s">
        <v>111</v>
      </c>
      <c r="E67" s="71">
        <v>2</v>
      </c>
      <c r="F67" s="72">
        <v>6</v>
      </c>
      <c r="G67" s="140"/>
      <c r="H67" s="140">
        <f>IF((G67&lt;=3),E67*G67,"bład")</f>
        <v>0</v>
      </c>
      <c r="I67" s="341"/>
      <c r="J67" s="342"/>
      <c r="K67" s="163"/>
    </row>
    <row r="68" spans="1:11" ht="85.5" customHeight="1">
      <c r="A68" s="118" t="s">
        <v>84</v>
      </c>
      <c r="B68" s="330" t="s">
        <v>132</v>
      </c>
      <c r="C68" s="331"/>
      <c r="D68" s="67" t="s">
        <v>127</v>
      </c>
      <c r="E68" s="71">
        <v>3</v>
      </c>
      <c r="F68" s="72">
        <v>6</v>
      </c>
      <c r="G68" s="140"/>
      <c r="H68" s="140">
        <f>IF((G68&lt;=2),E68*G68,"bład")</f>
        <v>0</v>
      </c>
      <c r="I68" s="341"/>
      <c r="J68" s="342"/>
      <c r="K68" s="163"/>
    </row>
    <row r="69" spans="1:11" ht="85.5" customHeight="1" thickBot="1">
      <c r="A69" s="118" t="s">
        <v>110</v>
      </c>
      <c r="B69" s="330" t="s">
        <v>133</v>
      </c>
      <c r="C69" s="331"/>
      <c r="D69" s="67" t="s">
        <v>127</v>
      </c>
      <c r="E69" s="71">
        <v>3</v>
      </c>
      <c r="F69" s="72">
        <v>6</v>
      </c>
      <c r="G69" s="140"/>
      <c r="H69" s="140">
        <f>IF((G69&lt;=2),E69*G69,"bład")</f>
        <v>0</v>
      </c>
      <c r="I69" s="341"/>
      <c r="J69" s="342"/>
      <c r="K69" s="163"/>
    </row>
    <row r="70" spans="1:11" ht="105" customHeight="1" thickTop="1" thickBot="1">
      <c r="A70" s="119"/>
      <c r="B70" s="366" t="s">
        <v>14</v>
      </c>
      <c r="C70" s="367"/>
      <c r="D70" s="75"/>
      <c r="E70" s="75"/>
      <c r="F70" s="76">
        <f>SUM(F61:F69)</f>
        <v>58</v>
      </c>
      <c r="G70" s="75"/>
      <c r="H70" s="117">
        <f>SUM(H61:H69)</f>
        <v>0</v>
      </c>
      <c r="I70" s="368"/>
      <c r="J70" s="369"/>
    </row>
    <row r="71" spans="1:11" ht="151.5" customHeight="1" thickTop="1">
      <c r="A71" s="53"/>
      <c r="B71" s="58" t="s">
        <v>24</v>
      </c>
      <c r="C71" s="77"/>
      <c r="D71" s="77"/>
      <c r="E71" s="77"/>
      <c r="F71" s="78"/>
      <c r="G71" s="77"/>
      <c r="H71" s="374" t="s">
        <v>27</v>
      </c>
      <c r="I71" s="374"/>
      <c r="J71" s="374"/>
    </row>
    <row r="72" spans="1:11" s="36" customFormat="1" ht="79.5" customHeight="1">
      <c r="A72" s="13"/>
      <c r="B72" s="40" t="str">
        <f>B13</f>
        <v>Numer ewidencyjny wniosku:</v>
      </c>
      <c r="C72" s="138">
        <f>C13</f>
        <v>0</v>
      </c>
      <c r="D72" s="288"/>
      <c r="E72" s="288"/>
      <c r="F72" s="44"/>
      <c r="G72" s="45"/>
      <c r="H72" s="45"/>
      <c r="I72" s="45"/>
      <c r="J72" s="45"/>
      <c r="K72" s="45"/>
    </row>
    <row r="73" spans="1:11" s="126" customFormat="1" ht="85.5" customHeight="1">
      <c r="A73" s="22"/>
      <c r="B73" s="295" t="s">
        <v>33</v>
      </c>
      <c r="C73" s="295"/>
      <c r="D73" s="295"/>
      <c r="E73" s="295"/>
      <c r="F73" s="295"/>
      <c r="G73" s="295"/>
      <c r="H73" s="295"/>
      <c r="I73" s="295"/>
      <c r="J73" s="295"/>
      <c r="K73" s="295"/>
    </row>
    <row r="74" spans="1:11" s="126" customFormat="1" ht="66" customHeight="1">
      <c r="A74" s="22"/>
      <c r="B74" s="10"/>
      <c r="C74" s="7"/>
      <c r="D74" s="7"/>
      <c r="E74" s="8"/>
      <c r="F74" s="8"/>
      <c r="G74" s="8"/>
      <c r="H74" s="8"/>
      <c r="I74" s="8"/>
      <c r="J74" s="8"/>
    </row>
    <row r="75" spans="1:11" s="126" customFormat="1" ht="409.5" customHeight="1">
      <c r="A75" s="21"/>
      <c r="B75" s="5"/>
      <c r="C75" s="5"/>
      <c r="D75" s="5"/>
      <c r="G75"/>
      <c r="H75"/>
      <c r="I75"/>
    </row>
    <row r="76" spans="1:11" ht="359.25" customHeight="1">
      <c r="D76" s="1"/>
    </row>
    <row r="77" spans="1:11" ht="284.25" customHeight="1">
      <c r="D77" s="1"/>
    </row>
    <row r="78" spans="1:11" s="36" customFormat="1" ht="92.25" customHeight="1">
      <c r="A78" s="375" t="s">
        <v>20</v>
      </c>
      <c r="B78" s="376"/>
      <c r="C78" s="79"/>
      <c r="D78" s="212" t="s">
        <v>21</v>
      </c>
      <c r="E78" s="377"/>
      <c r="F78" s="377"/>
      <c r="G78" s="377"/>
      <c r="H78" s="377"/>
      <c r="I78" s="377"/>
      <c r="J78" s="90" t="s">
        <v>31</v>
      </c>
      <c r="K78" s="45"/>
    </row>
    <row r="79" spans="1:11" s="36" customFormat="1" ht="105.75" customHeight="1">
      <c r="A79" s="91" t="s">
        <v>24</v>
      </c>
      <c r="B79" s="80"/>
      <c r="C79" s="92"/>
      <c r="D79" s="212"/>
      <c r="E79" s="212"/>
      <c r="F79" s="212"/>
      <c r="G79" s="212"/>
      <c r="H79" s="212"/>
      <c r="I79" s="212"/>
      <c r="J79" s="93" t="s">
        <v>59</v>
      </c>
      <c r="K79" s="45"/>
    </row>
    <row r="80" spans="1:11" s="36" customFormat="1" ht="105.75" customHeight="1">
      <c r="A80" s="91"/>
      <c r="B80" s="80"/>
      <c r="C80" s="92"/>
      <c r="D80" s="212"/>
      <c r="E80" s="212"/>
      <c r="F80" s="212"/>
      <c r="G80" s="212"/>
      <c r="H80" s="212"/>
      <c r="I80" s="212"/>
      <c r="J80" s="93"/>
      <c r="K80" s="45"/>
    </row>
    <row r="81" spans="1:11" s="36" customFormat="1" ht="46.5" customHeight="1" thickBot="1">
      <c r="A81" s="91"/>
      <c r="B81" s="201" t="str">
        <f>B72</f>
        <v>Numer ewidencyjny wniosku:</v>
      </c>
      <c r="C81" s="92">
        <f>C72</f>
        <v>0</v>
      </c>
      <c r="D81" s="212"/>
      <c r="E81" s="212"/>
      <c r="F81" s="212"/>
      <c r="G81" s="212"/>
      <c r="H81" s="212"/>
      <c r="I81" s="212"/>
      <c r="J81" s="93"/>
      <c r="K81" s="45"/>
    </row>
    <row r="82" spans="1:11" s="36" customFormat="1" ht="74.25" customHeight="1" thickTop="1" thickBot="1">
      <c r="A82" s="378" t="s">
        <v>57</v>
      </c>
      <c r="B82" s="379"/>
      <c r="C82" s="379"/>
      <c r="D82" s="379"/>
      <c r="E82" s="379"/>
      <c r="F82" s="379"/>
      <c r="G82" s="379"/>
      <c r="H82" s="379"/>
      <c r="I82" s="379"/>
      <c r="J82" s="380"/>
    </row>
    <row r="83" spans="1:11" s="11" customFormat="1" ht="78" customHeight="1" thickTop="1">
      <c r="A83" s="56" t="s">
        <v>10</v>
      </c>
      <c r="B83" s="81" t="s">
        <v>92</v>
      </c>
      <c r="C83" s="350" t="s">
        <v>36</v>
      </c>
      <c r="D83" s="351"/>
      <c r="E83" s="351"/>
      <c r="F83" s="351"/>
      <c r="G83" s="351"/>
      <c r="H83" s="351"/>
      <c r="I83" s="351"/>
      <c r="J83" s="352"/>
    </row>
    <row r="84" spans="1:11" s="36" customFormat="1" ht="280.5" customHeight="1">
      <c r="A84" s="372">
        <v>1</v>
      </c>
      <c r="B84" s="370" t="s">
        <v>123</v>
      </c>
      <c r="C84" s="343" t="s">
        <v>138</v>
      </c>
      <c r="D84" s="361"/>
      <c r="E84" s="361"/>
      <c r="F84" s="361"/>
      <c r="G84" s="361"/>
      <c r="H84" s="361"/>
      <c r="I84" s="361"/>
      <c r="J84" s="362"/>
    </row>
    <row r="85" spans="1:11" s="9" customFormat="1" ht="231.75" hidden="1" customHeight="1">
      <c r="A85" s="373"/>
      <c r="B85" s="371"/>
      <c r="C85" s="363"/>
      <c r="D85" s="364"/>
      <c r="E85" s="364"/>
      <c r="F85" s="364"/>
      <c r="G85" s="364"/>
      <c r="H85" s="364"/>
      <c r="I85" s="364"/>
      <c r="J85" s="365"/>
    </row>
    <row r="86" spans="1:11" s="11" customFormat="1" ht="223.5" customHeight="1">
      <c r="A86" s="214" t="s">
        <v>6</v>
      </c>
      <c r="B86" s="83" t="s">
        <v>124</v>
      </c>
      <c r="C86" s="353" t="s">
        <v>137</v>
      </c>
      <c r="D86" s="354"/>
      <c r="E86" s="354"/>
      <c r="F86" s="354"/>
      <c r="G86" s="354"/>
      <c r="H86" s="354"/>
      <c r="I86" s="354"/>
      <c r="J86" s="355"/>
    </row>
    <row r="87" spans="1:11" s="11" customFormat="1" ht="189" customHeight="1">
      <c r="A87" s="213" t="s">
        <v>7</v>
      </c>
      <c r="B87" s="85" t="s">
        <v>125</v>
      </c>
      <c r="C87" s="356" t="s">
        <v>139</v>
      </c>
      <c r="D87" s="357"/>
      <c r="E87" s="357"/>
      <c r="F87" s="357"/>
      <c r="G87" s="357"/>
      <c r="H87" s="357"/>
      <c r="I87" s="357"/>
      <c r="J87" s="358"/>
    </row>
    <row r="88" spans="1:11" ht="166.5" customHeight="1">
      <c r="A88" s="213" t="s">
        <v>8</v>
      </c>
      <c r="B88" s="85" t="s">
        <v>128</v>
      </c>
      <c r="C88" s="353" t="s">
        <v>136</v>
      </c>
      <c r="D88" s="359"/>
      <c r="E88" s="359"/>
      <c r="F88" s="359"/>
      <c r="G88" s="359"/>
      <c r="H88" s="359"/>
      <c r="I88" s="359"/>
      <c r="J88" s="360"/>
    </row>
    <row r="89" spans="1:11" ht="360" customHeight="1">
      <c r="A89" s="213" t="s">
        <v>9</v>
      </c>
      <c r="B89" s="86" t="s">
        <v>135</v>
      </c>
      <c r="C89" s="343" t="s">
        <v>140</v>
      </c>
      <c r="D89" s="344"/>
      <c r="E89" s="344"/>
      <c r="F89" s="344"/>
      <c r="G89" s="344"/>
      <c r="H89" s="344"/>
      <c r="I89" s="344"/>
      <c r="J89" s="345"/>
    </row>
    <row r="90" spans="1:11" ht="324.75" customHeight="1">
      <c r="A90" s="217" t="s">
        <v>51</v>
      </c>
      <c r="B90" s="216" t="s">
        <v>130</v>
      </c>
      <c r="C90" s="346" t="s">
        <v>141</v>
      </c>
      <c r="D90" s="346"/>
      <c r="E90" s="346"/>
      <c r="F90" s="346"/>
      <c r="G90" s="346"/>
      <c r="H90" s="346"/>
      <c r="I90" s="346"/>
      <c r="J90" s="347"/>
    </row>
    <row r="91" spans="1:11" ht="186.75" customHeight="1">
      <c r="A91" s="217" t="s">
        <v>52</v>
      </c>
      <c r="B91" s="216" t="s">
        <v>131</v>
      </c>
      <c r="C91" s="348" t="s">
        <v>142</v>
      </c>
      <c r="D91" s="348"/>
      <c r="E91" s="348"/>
      <c r="F91" s="348"/>
      <c r="G91" s="348"/>
      <c r="H91" s="348"/>
      <c r="I91" s="348"/>
      <c r="J91" s="349"/>
    </row>
    <row r="92" spans="1:11" ht="150" customHeight="1">
      <c r="A92" s="217" t="s">
        <v>84</v>
      </c>
      <c r="B92" s="216" t="s">
        <v>132</v>
      </c>
      <c r="C92" s="348" t="s">
        <v>143</v>
      </c>
      <c r="D92" s="348"/>
      <c r="E92" s="348"/>
      <c r="F92" s="348"/>
      <c r="G92" s="348"/>
      <c r="H92" s="348"/>
      <c r="I92" s="348"/>
      <c r="J92" s="349"/>
    </row>
    <row r="93" spans="1:11" ht="197.25" customHeight="1">
      <c r="A93" s="217" t="s">
        <v>110</v>
      </c>
      <c r="B93" s="216" t="s">
        <v>133</v>
      </c>
      <c r="C93" s="348" t="s">
        <v>144</v>
      </c>
      <c r="D93" s="348"/>
      <c r="E93" s="348"/>
      <c r="F93" s="348"/>
      <c r="G93" s="348"/>
      <c r="H93" s="348"/>
      <c r="I93" s="348"/>
      <c r="J93" s="349"/>
    </row>
  </sheetData>
  <sheetProtection formatCells="0" formatColumns="0" formatRows="0" autoFilter="0"/>
  <protectedRanges>
    <protectedRange sqref="H20:I21" name="Zakres5"/>
    <protectedRange sqref="G61:G69" name="Rozstęp2"/>
    <protectedRange sqref="A14:J14" name="Rozstęp1"/>
    <protectedRange sqref="A73:K81" name="Rozstęp3"/>
    <protectedRange sqref="I61:J69" name="Rozstęp4"/>
    <protectedRange sqref="H20:I21" name="Zakres6"/>
    <protectedRange sqref="H44:J46" name="Zakres7"/>
    <protectedRange sqref="A50:J55" name="Zakres8"/>
    <protectedRange sqref="H23:I32 H37:I42" name="Zakres9"/>
    <protectedRange sqref="A13:J13 A8:J11" name="Rozstęp1_1"/>
    <protectedRange sqref="A12:J12" name="Rozstęp1_1_1"/>
  </protectedRanges>
  <mergeCells count="121">
    <mergeCell ref="A2:J2"/>
    <mergeCell ref="B3:C3"/>
    <mergeCell ref="D3:J3"/>
    <mergeCell ref="B4:C4"/>
    <mergeCell ref="D4:J4"/>
    <mergeCell ref="B5:C5"/>
    <mergeCell ref="D5:J5"/>
    <mergeCell ref="D9:E9"/>
    <mergeCell ref="D10:E10"/>
    <mergeCell ref="D11:E11"/>
    <mergeCell ref="D12:E12"/>
    <mergeCell ref="D14:E14"/>
    <mergeCell ref="A15:J15"/>
    <mergeCell ref="B6:C6"/>
    <mergeCell ref="D6:J6"/>
    <mergeCell ref="B7:C7"/>
    <mergeCell ref="D7:J7"/>
    <mergeCell ref="B8:C8"/>
    <mergeCell ref="D8:J8"/>
    <mergeCell ref="B22:C22"/>
    <mergeCell ref="D22:G22"/>
    <mergeCell ref="B23:C23"/>
    <mergeCell ref="D23:G23"/>
    <mergeCell ref="B24:C24"/>
    <mergeCell ref="D24:G24"/>
    <mergeCell ref="B17:J17"/>
    <mergeCell ref="A18:J18"/>
    <mergeCell ref="D19:G19"/>
    <mergeCell ref="B20:C20"/>
    <mergeCell ref="D20:G20"/>
    <mergeCell ref="B21:C21"/>
    <mergeCell ref="D21:G21"/>
    <mergeCell ref="B28:C28"/>
    <mergeCell ref="D28:G28"/>
    <mergeCell ref="B31:J31"/>
    <mergeCell ref="B32:J32"/>
    <mergeCell ref="B33:C33"/>
    <mergeCell ref="D33:G33"/>
    <mergeCell ref="B25:C25"/>
    <mergeCell ref="D25:G25"/>
    <mergeCell ref="B26:C26"/>
    <mergeCell ref="D26:G26"/>
    <mergeCell ref="B27:C27"/>
    <mergeCell ref="D27:G27"/>
    <mergeCell ref="B37:C37"/>
    <mergeCell ref="D37:G37"/>
    <mergeCell ref="B40:G40"/>
    <mergeCell ref="H40:I40"/>
    <mergeCell ref="B41:G41"/>
    <mergeCell ref="H41:I41"/>
    <mergeCell ref="B34:C34"/>
    <mergeCell ref="D34:G34"/>
    <mergeCell ref="B35:C35"/>
    <mergeCell ref="D35:G35"/>
    <mergeCell ref="B36:C36"/>
    <mergeCell ref="D36:G36"/>
    <mergeCell ref="B46:G46"/>
    <mergeCell ref="H46:I46"/>
    <mergeCell ref="F47:G47"/>
    <mergeCell ref="H47:J47"/>
    <mergeCell ref="D48:E48"/>
    <mergeCell ref="A49:J49"/>
    <mergeCell ref="B43:G43"/>
    <mergeCell ref="H43:I43"/>
    <mergeCell ref="B44:G44"/>
    <mergeCell ref="H44:I44"/>
    <mergeCell ref="B45:G45"/>
    <mergeCell ref="H45:I45"/>
    <mergeCell ref="B57:J57"/>
    <mergeCell ref="A59:A60"/>
    <mergeCell ref="B59:C60"/>
    <mergeCell ref="D59:D60"/>
    <mergeCell ref="E59:E60"/>
    <mergeCell ref="F59:F60"/>
    <mergeCell ref="G59:H59"/>
    <mergeCell ref="I59:J60"/>
    <mergeCell ref="F51:G51"/>
    <mergeCell ref="C53:G53"/>
    <mergeCell ref="F54:G54"/>
    <mergeCell ref="H54:J54"/>
    <mergeCell ref="D55:E55"/>
    <mergeCell ref="C56:G56"/>
    <mergeCell ref="H56:J56"/>
    <mergeCell ref="B64:C64"/>
    <mergeCell ref="I64:J64"/>
    <mergeCell ref="B65:C65"/>
    <mergeCell ref="I65:J65"/>
    <mergeCell ref="B66:C66"/>
    <mergeCell ref="I66:J66"/>
    <mergeCell ref="B61:C61"/>
    <mergeCell ref="I61:J61"/>
    <mergeCell ref="B62:C62"/>
    <mergeCell ref="I62:J62"/>
    <mergeCell ref="B63:C63"/>
    <mergeCell ref="I63:J63"/>
    <mergeCell ref="B70:C70"/>
    <mergeCell ref="I70:J70"/>
    <mergeCell ref="H71:J71"/>
    <mergeCell ref="D72:E72"/>
    <mergeCell ref="B73:K73"/>
    <mergeCell ref="A78:B78"/>
    <mergeCell ref="E78:I78"/>
    <mergeCell ref="B67:C67"/>
    <mergeCell ref="I67:J67"/>
    <mergeCell ref="B68:C68"/>
    <mergeCell ref="I68:J68"/>
    <mergeCell ref="B69:C69"/>
    <mergeCell ref="I69:J69"/>
    <mergeCell ref="C93:J93"/>
    <mergeCell ref="C87:J87"/>
    <mergeCell ref="C88:J88"/>
    <mergeCell ref="C89:J89"/>
    <mergeCell ref="C90:J90"/>
    <mergeCell ref="C91:J91"/>
    <mergeCell ref="C92:J92"/>
    <mergeCell ref="A82:J82"/>
    <mergeCell ref="C83:J83"/>
    <mergeCell ref="A84:A85"/>
    <mergeCell ref="B84:B85"/>
    <mergeCell ref="C84:J85"/>
    <mergeCell ref="C86:J86"/>
  </mergeCells>
  <printOptions horizontalCentered="1"/>
  <pageMargins left="0.15748031496062992" right="0.19685039370078741" top="0.51181102362204722" bottom="0.35433070866141736" header="0.31496062992125984" footer="0.31496062992125984"/>
  <pageSetup paperSize="9" scale="32" fitToHeight="20" orientation="landscape" r:id="rId1"/>
  <headerFooter>
    <oddHeader xml:space="preserve">&amp;L&amp;"Arial,Pogrubiony"&amp;22
&amp;C&amp;G&amp;R&amp;14Wzór Karty Oceny Merytorycznej dla Działania 1.3. RPOWŚ 2014-2020
&amp;10
</oddHeader>
    <oddFooter xml:space="preserve">&amp;C&amp;18Strona &amp;P z &amp;N
</oddFooter>
  </headerFooter>
  <rowBreaks count="6" manualBreakCount="6">
    <brk id="13" max="9" man="1"/>
    <brk id="28" max="9" man="1"/>
    <brk id="47" max="9" man="1"/>
    <brk id="54" max="9" man="1"/>
    <brk id="71" max="9" man="1"/>
    <brk id="79" max="9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7"/>
  <sheetViews>
    <sheetView view="pageBreakPreview" topLeftCell="A10" zoomScale="42" zoomScaleNormal="100" zoomScaleSheetLayoutView="42" zoomScalePageLayoutView="42" workbookViewId="0">
      <selection activeCell="G31" sqref="G31"/>
    </sheetView>
  </sheetViews>
  <sheetFormatPr defaultRowHeight="26.25"/>
  <cols>
    <col min="1" max="1" width="14" style="21" customWidth="1"/>
    <col min="2" max="2" width="58.42578125" style="16" customWidth="1"/>
    <col min="3" max="3" width="66.28515625" style="124" customWidth="1"/>
    <col min="4" max="4" width="34.28515625" style="124" customWidth="1"/>
    <col min="5" max="5" width="43" style="124" customWidth="1"/>
    <col min="6" max="6" width="58.85546875" style="124" customWidth="1"/>
    <col min="7" max="7" width="61" customWidth="1"/>
    <col min="8" max="8" width="27.7109375" customWidth="1"/>
    <col min="9" max="9" width="24.140625" customWidth="1"/>
    <col min="10" max="10" width="45.7109375" customWidth="1"/>
  </cols>
  <sheetData>
    <row r="2" spans="1:12" ht="31.5">
      <c r="B2" s="127" t="str">
        <f>'Oceniający 1'!B13</f>
        <v>Numer ewidencyjny wniosku:</v>
      </c>
      <c r="C2" s="94">
        <f>'Oceniający 1'!C13</f>
        <v>0</v>
      </c>
      <c r="D2" s="94"/>
      <c r="E2" s="123"/>
      <c r="F2" s="123"/>
      <c r="G2" s="123"/>
      <c r="H2" s="123"/>
      <c r="I2" s="123"/>
      <c r="J2" s="123"/>
      <c r="K2" s="123"/>
      <c r="L2" s="23"/>
    </row>
    <row r="3" spans="1:12" ht="31.5">
      <c r="A3" s="87"/>
      <c r="B3" s="94"/>
      <c r="C3" s="94"/>
      <c r="D3" s="123"/>
      <c r="E3" s="123"/>
      <c r="F3" s="123"/>
      <c r="G3" s="123"/>
      <c r="H3" s="123"/>
      <c r="I3" s="123"/>
      <c r="J3" s="123"/>
      <c r="K3" s="23"/>
      <c r="L3" s="23"/>
    </row>
    <row r="4" spans="1:12" ht="313.5" customHeight="1">
      <c r="A4" s="87"/>
      <c r="B4" s="235" t="s">
        <v>48</v>
      </c>
      <c r="C4" s="235"/>
      <c r="D4" s="382" t="str">
        <f>'Oceniający 1'!D3:J3</f>
        <v>1b Promowanie inwestycji przedsiębiorstw w badania i innowacje, rozwijanie powiązań i synergii między przedsiębiorstwami, ośrodkami badawczo-rozwojowymi i sektorem szkolnictwa wyższego, w szczególności promowanie inwestycji w zakresie rozwoju produktów i usług, transferu technologii, innowacji społecznych, ekoinnowacji, zastosowań w dziedzinie usług publicznych, tworzenia sieci, pobudzania popytu, klastrów i otwartych innowacji poprzez inteligentną specjalizację, oraz wspieranie badań technologicznych i stosowanych, linii pilotażowych, działań w zakresie wczesnej walidacji produktów, zaawansowanych zdolności produkcyjnych i pierwszej produkcji, w szczególności w dziedzinie kluczowych technologii wspomagających, oraz rozpowszechnianie technologii o ogólnym przeznaczeniu</v>
      </c>
      <c r="E4" s="382"/>
      <c r="F4" s="382"/>
      <c r="G4" s="382"/>
      <c r="H4" s="382"/>
      <c r="I4" s="382"/>
      <c r="J4" s="123"/>
      <c r="K4" s="23"/>
      <c r="L4" s="23"/>
    </row>
    <row r="5" spans="1:12" ht="51.75" customHeight="1">
      <c r="A5" s="87"/>
      <c r="B5" s="236" t="s">
        <v>29</v>
      </c>
      <c r="C5" s="236"/>
      <c r="D5" s="383" t="str">
        <f>'Oceniający 1'!D4:J4</f>
        <v>1. Innowacje i nauka</v>
      </c>
      <c r="E5" s="384"/>
      <c r="F5" s="384"/>
      <c r="G5" s="384"/>
      <c r="H5" s="95"/>
      <c r="I5" s="95"/>
      <c r="J5" s="123"/>
      <c r="K5" s="23"/>
      <c r="L5" s="23"/>
    </row>
    <row r="6" spans="1:12" ht="90.75" customHeight="1">
      <c r="A6" s="87"/>
      <c r="B6" s="236" t="s">
        <v>30</v>
      </c>
      <c r="C6" s="236"/>
      <c r="D6" s="252" t="str">
        <f>'Oceniający 1'!D5:J5</f>
        <v>1.3 Wsparcie świętokrzyskich Instytucji Otoczenia Biznesu w celu promocji innowacji w sektorze przedsiębiorstw</v>
      </c>
      <c r="E6" s="252"/>
      <c r="F6" s="252"/>
      <c r="G6" s="252"/>
      <c r="H6" s="95"/>
      <c r="I6" s="95"/>
      <c r="J6" s="123"/>
      <c r="K6" s="23"/>
      <c r="L6" s="23"/>
    </row>
    <row r="7" spans="1:12" ht="46.5" customHeight="1">
      <c r="A7" s="87"/>
      <c r="B7" s="238" t="s">
        <v>32</v>
      </c>
      <c r="C7" s="238"/>
      <c r="D7" s="384"/>
      <c r="E7" s="384"/>
      <c r="F7" s="384"/>
      <c r="G7" s="384"/>
      <c r="H7" s="123"/>
      <c r="I7" s="123"/>
      <c r="J7" s="123"/>
      <c r="K7" s="23"/>
      <c r="L7" s="23"/>
    </row>
    <row r="8" spans="1:12" ht="48" customHeight="1">
      <c r="A8" s="87"/>
      <c r="B8" s="253" t="s">
        <v>49</v>
      </c>
      <c r="C8" s="253"/>
      <c r="D8" s="254">
        <f>'Oceniający 1'!D7:J7</f>
        <v>0</v>
      </c>
      <c r="E8" s="254"/>
      <c r="F8" s="254"/>
      <c r="G8" s="254"/>
      <c r="H8" s="123"/>
      <c r="I8" s="123"/>
      <c r="J8" s="123"/>
      <c r="K8" s="23"/>
      <c r="L8" s="23"/>
    </row>
    <row r="9" spans="1:12" ht="44.25" customHeight="1">
      <c r="A9" s="87"/>
      <c r="B9" s="121" t="s">
        <v>23</v>
      </c>
      <c r="C9" s="121"/>
      <c r="D9" s="254">
        <f>'Oceniający 1'!D8:J8</f>
        <v>0</v>
      </c>
      <c r="E9" s="254"/>
      <c r="F9" s="254"/>
      <c r="G9" s="254"/>
      <c r="H9" s="123"/>
      <c r="I9" s="123"/>
      <c r="J9" s="123"/>
      <c r="K9" s="23"/>
      <c r="L9" s="23"/>
    </row>
    <row r="10" spans="1:12" ht="44.25" customHeight="1">
      <c r="A10" s="87"/>
      <c r="B10" s="253" t="s">
        <v>1</v>
      </c>
      <c r="C10" s="253"/>
      <c r="D10" s="381">
        <f>'Oceniający 1'!D9:E9</f>
        <v>0</v>
      </c>
      <c r="E10" s="381"/>
      <c r="F10" s="381"/>
      <c r="G10" s="381"/>
      <c r="H10" s="123"/>
      <c r="I10" s="123"/>
      <c r="J10" s="123"/>
      <c r="K10" s="23"/>
      <c r="L10" s="23"/>
    </row>
    <row r="11" spans="1:12" ht="48" customHeight="1">
      <c r="A11" s="87"/>
      <c r="B11" s="24" t="s">
        <v>50</v>
      </c>
      <c r="C11" s="25"/>
      <c r="D11" s="381">
        <f>'Oceniający 1'!D10:E10</f>
        <v>0</v>
      </c>
      <c r="E11" s="381"/>
      <c r="F11" s="381"/>
      <c r="G11" s="381"/>
      <c r="H11" s="125"/>
      <c r="I11" s="123"/>
      <c r="J11" s="123"/>
      <c r="K11" s="23"/>
      <c r="L11" s="23"/>
    </row>
    <row r="12" spans="1:12" ht="49.5" customHeight="1">
      <c r="A12" s="87"/>
      <c r="B12" s="24" t="s">
        <v>91</v>
      </c>
      <c r="C12" s="25"/>
      <c r="D12" s="381">
        <f>'Oceniający 1'!D11:E11</f>
        <v>0</v>
      </c>
      <c r="E12" s="381"/>
      <c r="F12" s="381"/>
      <c r="G12" s="381"/>
      <c r="H12" s="123"/>
      <c r="I12" s="123"/>
      <c r="J12" s="123"/>
      <c r="K12" s="23"/>
      <c r="L12" s="23"/>
    </row>
    <row r="13" spans="1:12" ht="49.5" customHeight="1">
      <c r="A13" s="87"/>
      <c r="B13" s="24" t="s">
        <v>90</v>
      </c>
      <c r="C13" s="25"/>
      <c r="D13" s="381">
        <f>'Oceniający 1'!D12:E12</f>
        <v>0</v>
      </c>
      <c r="E13" s="381"/>
      <c r="F13" s="381"/>
      <c r="G13" s="381"/>
      <c r="H13" s="137"/>
      <c r="I13" s="137"/>
      <c r="J13" s="137"/>
      <c r="K13" s="23"/>
      <c r="L13" s="23"/>
    </row>
    <row r="14" spans="1:12" ht="33.75">
      <c r="A14" s="87"/>
      <c r="B14" s="24"/>
      <c r="C14" s="25"/>
      <c r="D14" s="123"/>
      <c r="E14" s="123"/>
      <c r="F14" s="123"/>
      <c r="G14" s="123"/>
      <c r="H14" s="123"/>
      <c r="I14" s="123"/>
      <c r="J14" s="123"/>
      <c r="K14" s="23"/>
      <c r="L14" s="23"/>
    </row>
    <row r="15" spans="1:12" ht="33.75">
      <c r="A15" s="87"/>
      <c r="B15" s="24"/>
      <c r="C15" s="25"/>
      <c r="D15" s="123"/>
      <c r="E15" s="392" t="s">
        <v>63</v>
      </c>
      <c r="F15" s="392"/>
      <c r="G15" s="392"/>
      <c r="H15" s="392"/>
      <c r="I15" s="123"/>
      <c r="J15" s="123"/>
      <c r="K15" s="23"/>
      <c r="L15" s="23"/>
    </row>
    <row r="16" spans="1:12" ht="34.5" thickBot="1">
      <c r="A16" s="87"/>
      <c r="B16" s="24"/>
      <c r="C16" s="25"/>
      <c r="D16" s="123"/>
      <c r="E16" s="123"/>
      <c r="F16" s="123"/>
      <c r="G16" s="123"/>
      <c r="H16" s="123"/>
      <c r="I16" s="123"/>
      <c r="J16" s="123"/>
      <c r="K16" s="23"/>
      <c r="L16" s="23"/>
    </row>
    <row r="17" spans="1:12" ht="54" customHeight="1" thickTop="1">
      <c r="A17" s="87"/>
      <c r="B17" s="24"/>
      <c r="C17" s="28"/>
      <c r="D17" s="96"/>
      <c r="E17" s="395" t="s">
        <v>65</v>
      </c>
      <c r="F17" s="397"/>
      <c r="G17" s="89" t="s">
        <v>60</v>
      </c>
      <c r="H17" s="395" t="s">
        <v>61</v>
      </c>
      <c r="I17" s="396"/>
      <c r="J17" s="123"/>
      <c r="K17" s="23"/>
      <c r="L17" s="23"/>
    </row>
    <row r="18" spans="1:12" ht="57" customHeight="1">
      <c r="A18" s="87"/>
      <c r="B18" s="97"/>
      <c r="C18" s="97"/>
      <c r="D18" s="98" t="s">
        <v>66</v>
      </c>
      <c r="E18" s="390"/>
      <c r="F18" s="391"/>
      <c r="G18" s="99"/>
      <c r="H18" s="390"/>
      <c r="I18" s="404"/>
      <c r="J18" s="123"/>
      <c r="K18" s="23"/>
      <c r="L18" s="23"/>
    </row>
    <row r="19" spans="1:12" ht="51.75" customHeight="1">
      <c r="A19" s="87"/>
      <c r="B19" s="122"/>
      <c r="C19" s="129"/>
      <c r="D19" s="98" t="s">
        <v>67</v>
      </c>
      <c r="E19" s="390"/>
      <c r="F19" s="391"/>
      <c r="G19" s="99"/>
      <c r="H19" s="390"/>
      <c r="I19" s="404"/>
      <c r="J19" s="123"/>
      <c r="K19" s="23"/>
      <c r="L19" s="23"/>
    </row>
    <row r="20" spans="1:12" ht="59.25" customHeight="1" thickBot="1">
      <c r="A20" s="87"/>
      <c r="B20" s="122"/>
      <c r="C20" s="129"/>
      <c r="D20" s="100" t="s">
        <v>68</v>
      </c>
      <c r="E20" s="399"/>
      <c r="F20" s="400"/>
      <c r="G20" s="101"/>
      <c r="H20" s="399"/>
      <c r="I20" s="401"/>
      <c r="J20" s="123"/>
      <c r="K20" s="23"/>
      <c r="L20" s="23"/>
    </row>
    <row r="21" spans="1:12" ht="27" thickTop="1">
      <c r="A21" s="87"/>
      <c r="B21" s="122"/>
      <c r="C21" s="123"/>
      <c r="D21" s="123"/>
      <c r="E21" s="123"/>
      <c r="F21" s="123"/>
      <c r="G21" s="123"/>
      <c r="H21" s="123"/>
      <c r="I21" s="123"/>
      <c r="J21" s="123"/>
      <c r="K21" s="23"/>
      <c r="L21" s="23"/>
    </row>
    <row r="22" spans="1:12" ht="58.5" customHeight="1">
      <c r="A22" s="102"/>
      <c r="B22" s="103"/>
      <c r="C22" s="88"/>
      <c r="D22" s="88"/>
      <c r="E22" s="398" t="s">
        <v>62</v>
      </c>
      <c r="F22" s="398"/>
      <c r="G22" s="398"/>
      <c r="H22" s="398"/>
      <c r="I22" s="88"/>
      <c r="J22" s="88"/>
      <c r="K22" s="27"/>
      <c r="L22" s="27"/>
    </row>
    <row r="23" spans="1:12" ht="27" thickBot="1">
      <c r="A23" s="102"/>
      <c r="B23" s="23"/>
      <c r="C23" s="23"/>
      <c r="D23" s="23"/>
      <c r="E23" s="23"/>
      <c r="F23" s="23"/>
      <c r="G23" s="27"/>
      <c r="H23" s="27"/>
      <c r="I23" s="27"/>
      <c r="J23" s="27"/>
      <c r="K23" s="27"/>
      <c r="L23" s="27"/>
    </row>
    <row r="24" spans="1:12" ht="85.5" customHeight="1" thickTop="1" thickBot="1">
      <c r="A24" s="102"/>
      <c r="B24" s="23"/>
      <c r="C24" s="388"/>
      <c r="D24" s="389"/>
      <c r="E24" s="405" t="s">
        <v>69</v>
      </c>
      <c r="F24" s="406"/>
      <c r="G24" s="406"/>
      <c r="H24" s="402" t="s">
        <v>22</v>
      </c>
      <c r="I24" s="403"/>
      <c r="J24" s="104"/>
      <c r="K24" s="104"/>
      <c r="L24" s="27"/>
    </row>
    <row r="25" spans="1:12" ht="47.25" customHeight="1" thickTop="1">
      <c r="A25" s="102"/>
      <c r="B25" s="23"/>
      <c r="C25" s="385" t="s">
        <v>66</v>
      </c>
      <c r="D25" s="386"/>
      <c r="E25" s="387">
        <f>E18</f>
        <v>0</v>
      </c>
      <c r="F25" s="387"/>
      <c r="G25" s="387"/>
      <c r="H25" s="393">
        <f>'Oceniający 1'!H70</f>
        <v>0</v>
      </c>
      <c r="I25" s="394"/>
      <c r="J25" s="105"/>
      <c r="K25" s="106"/>
      <c r="L25" s="27"/>
    </row>
    <row r="26" spans="1:12" ht="55.5" customHeight="1">
      <c r="A26" s="102"/>
      <c r="B26" s="23"/>
      <c r="C26" s="385" t="s">
        <v>70</v>
      </c>
      <c r="D26" s="386"/>
      <c r="E26" s="421">
        <f>E19</f>
        <v>0</v>
      </c>
      <c r="F26" s="422"/>
      <c r="G26" s="423"/>
      <c r="H26" s="423"/>
      <c r="I26" s="424"/>
      <c r="J26" s="105"/>
      <c r="K26" s="107"/>
      <c r="L26" s="27"/>
    </row>
    <row r="27" spans="1:12" ht="51" customHeight="1" thickBot="1">
      <c r="A27" s="102"/>
      <c r="B27" s="23"/>
      <c r="C27" s="425" t="s">
        <v>71</v>
      </c>
      <c r="D27" s="426"/>
      <c r="E27" s="427">
        <f>E20</f>
        <v>0</v>
      </c>
      <c r="F27" s="428"/>
      <c r="G27" s="428"/>
      <c r="H27" s="429"/>
      <c r="I27" s="430"/>
      <c r="J27" s="105"/>
      <c r="K27" s="107"/>
      <c r="L27" s="27"/>
    </row>
    <row r="28" spans="1:12" ht="58.5" customHeight="1" thickTop="1" thickBot="1">
      <c r="A28" s="102"/>
      <c r="B28" s="23"/>
      <c r="C28" s="409" t="s">
        <v>72</v>
      </c>
      <c r="D28" s="410"/>
      <c r="E28" s="411"/>
      <c r="F28" s="412"/>
      <c r="G28" s="413"/>
      <c r="H28" s="414">
        <f>H25+H26+H27</f>
        <v>0</v>
      </c>
      <c r="I28" s="415"/>
      <c r="J28" s="105"/>
      <c r="K28" s="107"/>
      <c r="L28" s="27"/>
    </row>
    <row r="29" spans="1:12" ht="54" thickTop="1" thickBot="1">
      <c r="A29" s="102"/>
      <c r="B29" s="23"/>
      <c r="C29" s="416" t="s">
        <v>73</v>
      </c>
      <c r="D29" s="417"/>
      <c r="E29" s="417"/>
      <c r="F29" s="417"/>
      <c r="G29" s="418"/>
      <c r="H29" s="419">
        <f>H28/2</f>
        <v>0</v>
      </c>
      <c r="I29" s="420"/>
      <c r="J29" s="108"/>
      <c r="K29" s="109"/>
      <c r="L29" s="27"/>
    </row>
    <row r="30" spans="1:12" ht="53.25" thickTop="1">
      <c r="A30" s="102"/>
      <c r="B30" s="23"/>
      <c r="C30" s="110"/>
      <c r="D30" s="110"/>
      <c r="E30" s="110"/>
      <c r="F30" s="110"/>
      <c r="G30" s="110"/>
      <c r="H30" s="111"/>
      <c r="I30" s="111"/>
      <c r="J30" s="108"/>
      <c r="K30" s="109"/>
      <c r="L30" s="27"/>
    </row>
    <row r="31" spans="1:12" ht="31.5">
      <c r="A31" s="102"/>
      <c r="B31" s="112" t="s">
        <v>74</v>
      </c>
      <c r="C31" s="38"/>
      <c r="D31" s="38">
        <f>'Oceniający 1'!C78</f>
        <v>0</v>
      </c>
      <c r="E31" s="112" t="s">
        <v>21</v>
      </c>
      <c r="F31" s="136">
        <f>'Oceniający 1'!E78:I78</f>
        <v>0</v>
      </c>
      <c r="G31" s="27"/>
      <c r="H31" s="27"/>
      <c r="I31" s="27"/>
      <c r="J31" s="27"/>
      <c r="K31" s="27"/>
      <c r="L31" s="27"/>
    </row>
    <row r="32" spans="1:12" ht="31.5">
      <c r="A32" s="102"/>
      <c r="B32" s="112"/>
      <c r="C32" s="23"/>
      <c r="D32" s="23"/>
      <c r="E32" s="112"/>
      <c r="F32" s="23"/>
      <c r="G32" s="27"/>
      <c r="H32" s="27"/>
      <c r="I32" s="27"/>
      <c r="J32" s="27"/>
      <c r="K32" s="27"/>
      <c r="L32" s="27"/>
    </row>
    <row r="33" spans="1:12" ht="31.5">
      <c r="A33" s="102"/>
      <c r="B33" s="38"/>
      <c r="C33" s="38"/>
      <c r="D33" s="113" t="s">
        <v>75</v>
      </c>
      <c r="E33" s="113"/>
      <c r="F33" s="38"/>
      <c r="G33" s="33"/>
      <c r="H33" s="33"/>
      <c r="I33" s="33"/>
      <c r="J33" s="33"/>
      <c r="K33" s="27"/>
      <c r="L33" s="27"/>
    </row>
    <row r="34" spans="1:12" ht="31.5">
      <c r="A34" s="102"/>
      <c r="B34" s="38"/>
      <c r="C34" s="38"/>
      <c r="D34" s="38"/>
      <c r="E34" s="38"/>
      <c r="F34" s="38"/>
      <c r="G34" s="33"/>
      <c r="H34" s="33"/>
      <c r="I34" s="33"/>
      <c r="J34" s="33"/>
      <c r="K34" s="27"/>
      <c r="L34" s="27"/>
    </row>
    <row r="35" spans="1:12" ht="31.5">
      <c r="A35" s="114"/>
      <c r="B35" s="38"/>
      <c r="C35" s="38" t="s">
        <v>76</v>
      </c>
      <c r="D35" s="113" t="s">
        <v>77</v>
      </c>
      <c r="E35" s="38"/>
      <c r="F35" s="128"/>
      <c r="G35" s="38"/>
      <c r="H35" s="324" t="s">
        <v>79</v>
      </c>
      <c r="I35" s="324"/>
      <c r="J35" s="113" t="s">
        <v>78</v>
      </c>
      <c r="K35" s="115"/>
      <c r="L35" s="115"/>
    </row>
    <row r="36" spans="1:12">
      <c r="A36" s="102"/>
      <c r="B36" s="23"/>
      <c r="C36" s="23"/>
      <c r="D36" s="23"/>
      <c r="E36" s="23"/>
      <c r="F36" s="23"/>
      <c r="G36" s="27"/>
      <c r="H36" s="27"/>
      <c r="I36" s="27"/>
      <c r="J36" s="27"/>
      <c r="K36" s="27"/>
      <c r="L36" s="27"/>
    </row>
    <row r="37" spans="1:12" ht="28.5">
      <c r="A37" s="116" t="s">
        <v>80</v>
      </c>
      <c r="B37" s="407" t="s">
        <v>81</v>
      </c>
      <c r="C37" s="408"/>
      <c r="D37" s="408"/>
      <c r="E37" s="408"/>
      <c r="F37" s="408"/>
      <c r="G37" s="408"/>
      <c r="H37" s="408"/>
      <c r="I37" s="408"/>
      <c r="J37" s="408"/>
      <c r="K37" s="27"/>
      <c r="L37" s="27"/>
    </row>
  </sheetData>
  <sheetProtection formatCells="0" formatColumns="0" formatRows="0" autoFilter="0"/>
  <protectedRanges>
    <protectedRange sqref="B10:C18" name="Rozstęp1_1_2"/>
    <protectedRange sqref="C35:K35" name="Rozstęp1_2_1"/>
  </protectedRanges>
  <mergeCells count="45">
    <mergeCell ref="D13:G13"/>
    <mergeCell ref="E24:G24"/>
    <mergeCell ref="H19:I19"/>
    <mergeCell ref="B37:J37"/>
    <mergeCell ref="C28:D28"/>
    <mergeCell ref="E28:G28"/>
    <mergeCell ref="H28:I28"/>
    <mergeCell ref="C29:G29"/>
    <mergeCell ref="H29:I29"/>
    <mergeCell ref="H35:I35"/>
    <mergeCell ref="C26:D26"/>
    <mergeCell ref="E26:G26"/>
    <mergeCell ref="H26:I26"/>
    <mergeCell ref="C27:D27"/>
    <mergeCell ref="E27:G27"/>
    <mergeCell ref="H27:I27"/>
    <mergeCell ref="E15:H15"/>
    <mergeCell ref="H25:I25"/>
    <mergeCell ref="H17:I17"/>
    <mergeCell ref="E17:F17"/>
    <mergeCell ref="E22:H22"/>
    <mergeCell ref="E20:F20"/>
    <mergeCell ref="H20:I20"/>
    <mergeCell ref="H24:I24"/>
    <mergeCell ref="H18:I18"/>
    <mergeCell ref="C25:D25"/>
    <mergeCell ref="E25:G25"/>
    <mergeCell ref="C24:D24"/>
    <mergeCell ref="E18:F18"/>
    <mergeCell ref="E19:F19"/>
    <mergeCell ref="D11:G11"/>
    <mergeCell ref="D12:G12"/>
    <mergeCell ref="B4:C4"/>
    <mergeCell ref="D4:I4"/>
    <mergeCell ref="D8:G8"/>
    <mergeCell ref="D9:G9"/>
    <mergeCell ref="D10:G10"/>
    <mergeCell ref="B5:C5"/>
    <mergeCell ref="D5:G5"/>
    <mergeCell ref="B6:C6"/>
    <mergeCell ref="D6:G6"/>
    <mergeCell ref="B7:C7"/>
    <mergeCell ref="D7:G7"/>
    <mergeCell ref="B8:C8"/>
    <mergeCell ref="B10:C10"/>
  </mergeCells>
  <printOptions horizontalCentered="1"/>
  <pageMargins left="0.15748031496062992" right="0.19685039370078741" top="0.51181102362204722" bottom="0.35433070866141736" header="0.31496062992125984" footer="0.31496062992125984"/>
  <pageSetup paperSize="9" scale="28" fitToHeight="20" orientation="landscape" r:id="rId1"/>
  <headerFooter>
    <oddHeader xml:space="preserve">&amp;L&amp;"Arial,Pogrubiony"&amp;22
&amp;C&amp;G&amp;R&amp;"Arial,Pogrubiony"&amp;16Wzór Karty Oceny Merytorycznej dla Działania 1.3. RPOWŚ 2014-2020
</oddHeader>
    <oddFooter xml:space="preserve">&amp;C&amp;18Strona &amp;P z &amp;N
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2"/>
  <sheetViews>
    <sheetView view="pageBreakPreview" topLeftCell="A95" zoomScale="42" zoomScaleNormal="100" zoomScaleSheetLayoutView="42" zoomScalePageLayoutView="42" workbookViewId="0">
      <selection activeCell="G104" sqref="G104"/>
    </sheetView>
  </sheetViews>
  <sheetFormatPr defaultRowHeight="26.25"/>
  <cols>
    <col min="1" max="1" width="14" style="21" customWidth="1"/>
    <col min="2" max="2" width="58.42578125" style="16" customWidth="1"/>
    <col min="3" max="3" width="63.5703125" style="126" customWidth="1"/>
    <col min="4" max="4" width="34.28515625" style="126" customWidth="1"/>
    <col min="5" max="5" width="43" style="126" customWidth="1"/>
    <col min="6" max="6" width="21.42578125" style="126" customWidth="1"/>
    <col min="7" max="7" width="97.7109375" customWidth="1"/>
    <col min="8" max="8" width="22.5703125" customWidth="1"/>
    <col min="9" max="9" width="20" customWidth="1"/>
    <col min="10" max="10" width="34.42578125" customWidth="1"/>
  </cols>
  <sheetData>
    <row r="1" spans="1:11" ht="106.5" customHeight="1"/>
    <row r="2" spans="1:11" s="36" customFormat="1" ht="132.75" customHeight="1">
      <c r="A2" s="234" t="s">
        <v>149</v>
      </c>
      <c r="B2" s="234"/>
      <c r="C2" s="234"/>
      <c r="D2" s="234"/>
      <c r="E2" s="234"/>
      <c r="F2" s="234"/>
      <c r="G2" s="234"/>
      <c r="H2" s="234"/>
      <c r="I2" s="234"/>
      <c r="J2" s="234"/>
    </row>
    <row r="3" spans="1:11" s="36" customFormat="1" ht="301.5" customHeight="1">
      <c r="A3" s="17"/>
      <c r="B3" s="235" t="s">
        <v>48</v>
      </c>
      <c r="C3" s="235"/>
      <c r="D3" s="235" t="s">
        <v>113</v>
      </c>
      <c r="E3" s="235"/>
      <c r="F3" s="235"/>
      <c r="G3" s="235"/>
      <c r="H3" s="235"/>
      <c r="I3" s="235"/>
      <c r="J3" s="235"/>
    </row>
    <row r="4" spans="1:11" s="36" customFormat="1" ht="70.5" customHeight="1">
      <c r="A4" s="13"/>
      <c r="B4" s="236" t="s">
        <v>29</v>
      </c>
      <c r="C4" s="236"/>
      <c r="D4" s="237" t="s">
        <v>112</v>
      </c>
      <c r="E4" s="237"/>
      <c r="F4" s="237"/>
      <c r="G4" s="237"/>
      <c r="H4" s="237"/>
      <c r="I4" s="237"/>
      <c r="J4" s="237"/>
    </row>
    <row r="5" spans="1:11" s="36" customFormat="1" ht="81.75" customHeight="1">
      <c r="A5" s="13"/>
      <c r="B5" s="236" t="s">
        <v>30</v>
      </c>
      <c r="C5" s="236"/>
      <c r="D5" s="238" t="s">
        <v>145</v>
      </c>
      <c r="E5" s="238"/>
      <c r="F5" s="238"/>
      <c r="G5" s="238"/>
      <c r="H5" s="238"/>
      <c r="I5" s="238"/>
      <c r="J5" s="238"/>
    </row>
    <row r="6" spans="1:11" s="36" customFormat="1" ht="78.75" customHeight="1">
      <c r="A6" s="13"/>
      <c r="B6" s="238" t="s">
        <v>32</v>
      </c>
      <c r="C6" s="238"/>
      <c r="D6" s="252"/>
      <c r="E6" s="252"/>
      <c r="F6" s="252"/>
      <c r="G6" s="252"/>
      <c r="H6" s="252"/>
      <c r="I6" s="252"/>
      <c r="J6" s="252"/>
    </row>
    <row r="7" spans="1:11" s="36" customFormat="1" ht="84" customHeight="1">
      <c r="A7" s="20"/>
      <c r="B7" s="253" t="s">
        <v>49</v>
      </c>
      <c r="C7" s="253"/>
      <c r="D7" s="241">
        <f>'Oceniający 1'!D7:J7</f>
        <v>0</v>
      </c>
      <c r="E7" s="241"/>
      <c r="F7" s="241"/>
      <c r="G7" s="241"/>
      <c r="H7" s="241"/>
      <c r="I7" s="241"/>
      <c r="J7" s="241"/>
      <c r="K7" s="2"/>
    </row>
    <row r="8" spans="1:11" s="2" customFormat="1" ht="87" customHeight="1">
      <c r="A8" s="20"/>
      <c r="B8" s="253" t="s">
        <v>23</v>
      </c>
      <c r="C8" s="253"/>
      <c r="D8" s="254">
        <f>'Oceniający 1'!D8:J8</f>
        <v>0</v>
      </c>
      <c r="E8" s="254"/>
      <c r="F8" s="254"/>
      <c r="G8" s="254"/>
      <c r="H8" s="254"/>
      <c r="I8" s="254"/>
      <c r="J8" s="255"/>
    </row>
    <row r="9" spans="1:11" ht="80.25" customHeight="1">
      <c r="B9" s="24" t="s">
        <v>1</v>
      </c>
      <c r="C9" s="25"/>
      <c r="D9" s="239">
        <f>'Oceniający 1'!D9:E9</f>
        <v>0</v>
      </c>
      <c r="E9" s="239"/>
      <c r="F9" s="25"/>
      <c r="G9" s="26"/>
      <c r="H9" s="26"/>
      <c r="I9" s="26"/>
      <c r="J9" s="27"/>
    </row>
    <row r="10" spans="1:11" ht="97.5" customHeight="1">
      <c r="B10" s="24" t="s">
        <v>50</v>
      </c>
      <c r="C10" s="25"/>
      <c r="D10" s="239">
        <f>'Oceniający 1'!D10:E10</f>
        <v>0</v>
      </c>
      <c r="E10" s="239"/>
      <c r="F10" s="26"/>
      <c r="G10" s="26"/>
      <c r="H10" s="26"/>
      <c r="I10" s="26"/>
      <c r="J10" s="27"/>
    </row>
    <row r="11" spans="1:11" ht="102" customHeight="1">
      <c r="B11" s="24" t="s">
        <v>89</v>
      </c>
      <c r="C11" s="28"/>
      <c r="D11" s="239">
        <f>'Oceniający 1'!D11:E11</f>
        <v>0</v>
      </c>
      <c r="E11" s="239"/>
      <c r="F11" s="29"/>
      <c r="G11" s="30"/>
      <c r="H11" s="31"/>
      <c r="I11" s="32"/>
      <c r="J11" s="27"/>
    </row>
    <row r="12" spans="1:11" ht="102" customHeight="1">
      <c r="B12" s="24"/>
      <c r="C12" s="24" t="s">
        <v>88</v>
      </c>
      <c r="D12" s="239">
        <f>'Oceniający 1'!D12:E12</f>
        <v>0</v>
      </c>
      <c r="E12" s="239"/>
      <c r="F12" s="29"/>
      <c r="G12" s="30"/>
      <c r="H12" s="31"/>
      <c r="I12" s="32"/>
      <c r="J12" s="27"/>
    </row>
    <row r="13" spans="1:11" s="126" customFormat="1" ht="130.5" customHeight="1">
      <c r="A13" s="21"/>
      <c r="B13" s="41" t="s">
        <v>64</v>
      </c>
      <c r="C13" s="139">
        <f>'Oceniający 1'!C13</f>
        <v>0</v>
      </c>
      <c r="D13" s="39"/>
      <c r="E13" s="34"/>
      <c r="F13" s="23"/>
      <c r="G13" s="23"/>
      <c r="H13" s="23"/>
      <c r="I13" s="42" t="s">
        <v>15</v>
      </c>
      <c r="J13" s="35">
        <f>'Oceniający 1'!J13</f>
        <v>0</v>
      </c>
      <c r="K13" s="15"/>
    </row>
    <row r="14" spans="1:11" s="36" customFormat="1" ht="54" customHeight="1">
      <c r="A14" s="43"/>
      <c r="B14" s="40" t="str">
        <f>B13</f>
        <v>Numer ewidencyjny wniosku:</v>
      </c>
      <c r="C14" s="138">
        <f>C13</f>
        <v>0</v>
      </c>
      <c r="D14" s="250"/>
      <c r="E14" s="251"/>
      <c r="F14" s="44"/>
      <c r="G14" s="45"/>
      <c r="H14" s="45"/>
      <c r="I14" s="45"/>
      <c r="J14" s="45"/>
    </row>
    <row r="15" spans="1:11" s="2" customFormat="1" ht="38.25" customHeight="1">
      <c r="A15" s="240" t="s">
        <v>53</v>
      </c>
      <c r="B15" s="240"/>
      <c r="C15" s="240"/>
      <c r="D15" s="240"/>
      <c r="E15" s="240"/>
      <c r="F15" s="240"/>
      <c r="G15" s="240"/>
      <c r="H15" s="240"/>
      <c r="I15" s="240"/>
      <c r="J15" s="240"/>
    </row>
    <row r="16" spans="1:11" s="2" customFormat="1" ht="27.75" customHeight="1">
      <c r="A16" s="46"/>
      <c r="B16" s="207"/>
      <c r="C16" s="207"/>
      <c r="D16" s="207"/>
      <c r="E16" s="207"/>
      <c r="F16" s="207"/>
      <c r="G16" s="207"/>
      <c r="H16" s="207"/>
      <c r="I16" s="207"/>
      <c r="J16" s="207"/>
    </row>
    <row r="17" spans="1:12" s="2" customFormat="1" ht="36.75" customHeight="1">
      <c r="A17" s="46"/>
      <c r="B17" s="240" t="s">
        <v>44</v>
      </c>
      <c r="C17" s="240"/>
      <c r="D17" s="240"/>
      <c r="E17" s="240"/>
      <c r="F17" s="240"/>
      <c r="G17" s="240"/>
      <c r="H17" s="240"/>
      <c r="I17" s="240"/>
      <c r="J17" s="240"/>
    </row>
    <row r="18" spans="1:12" s="2" customFormat="1" ht="53.25" customHeight="1" thickBot="1">
      <c r="A18" s="241" t="s">
        <v>43</v>
      </c>
      <c r="B18" s="241"/>
      <c r="C18" s="241"/>
      <c r="D18" s="241"/>
      <c r="E18" s="241"/>
      <c r="F18" s="241"/>
      <c r="G18" s="241"/>
      <c r="H18" s="241"/>
      <c r="I18" s="241"/>
      <c r="J18" s="241"/>
    </row>
    <row r="19" spans="1:12" s="19" customFormat="1" ht="66.75" customHeight="1" thickTop="1" thickBot="1">
      <c r="A19" s="152" t="s">
        <v>10</v>
      </c>
      <c r="B19" s="153" t="s">
        <v>35</v>
      </c>
      <c r="C19" s="154"/>
      <c r="D19" s="242" t="s">
        <v>36</v>
      </c>
      <c r="E19" s="243"/>
      <c r="F19" s="243"/>
      <c r="G19" s="244"/>
      <c r="H19" s="155" t="s">
        <v>2</v>
      </c>
      <c r="I19" s="155" t="s">
        <v>3</v>
      </c>
      <c r="J19" s="156" t="s">
        <v>4</v>
      </c>
      <c r="K19" s="59"/>
      <c r="L19" s="59"/>
    </row>
    <row r="20" spans="1:12" ht="78" customHeight="1" thickTop="1">
      <c r="A20" s="120">
        <v>1</v>
      </c>
      <c r="B20" s="245" t="s">
        <v>97</v>
      </c>
      <c r="C20" s="246"/>
      <c r="D20" s="247" t="s">
        <v>37</v>
      </c>
      <c r="E20" s="248"/>
      <c r="F20" s="248"/>
      <c r="G20" s="249"/>
      <c r="H20" s="150"/>
      <c r="I20" s="150"/>
      <c r="J20" s="151"/>
    </row>
    <row r="21" spans="1:12" ht="312.75" customHeight="1">
      <c r="A21" s="47">
        <v>2</v>
      </c>
      <c r="B21" s="256" t="s">
        <v>98</v>
      </c>
      <c r="C21" s="257"/>
      <c r="D21" s="258" t="s">
        <v>99</v>
      </c>
      <c r="E21" s="259"/>
      <c r="F21" s="259"/>
      <c r="G21" s="260"/>
      <c r="H21" s="142"/>
      <c r="I21" s="142"/>
      <c r="J21" s="49"/>
    </row>
    <row r="22" spans="1:12" ht="64.5" customHeight="1">
      <c r="A22" s="47">
        <v>3</v>
      </c>
      <c r="B22" s="256" t="s">
        <v>100</v>
      </c>
      <c r="C22" s="257"/>
      <c r="D22" s="258" t="s">
        <v>82</v>
      </c>
      <c r="E22" s="259"/>
      <c r="F22" s="259"/>
      <c r="G22" s="260"/>
      <c r="H22" s="142"/>
      <c r="I22" s="142"/>
      <c r="J22" s="49"/>
    </row>
    <row r="23" spans="1:12" ht="243.75" customHeight="1">
      <c r="A23" s="47">
        <v>4</v>
      </c>
      <c r="B23" s="256" t="s">
        <v>38</v>
      </c>
      <c r="C23" s="257"/>
      <c r="D23" s="258" t="s">
        <v>101</v>
      </c>
      <c r="E23" s="259"/>
      <c r="F23" s="259"/>
      <c r="G23" s="260"/>
      <c r="H23" s="142"/>
      <c r="I23" s="142"/>
      <c r="J23" s="49"/>
    </row>
    <row r="24" spans="1:12" ht="261.75" customHeight="1">
      <c r="A24" s="47">
        <v>5</v>
      </c>
      <c r="B24" s="256" t="s">
        <v>39</v>
      </c>
      <c r="C24" s="257"/>
      <c r="D24" s="258" t="s">
        <v>102</v>
      </c>
      <c r="E24" s="259"/>
      <c r="F24" s="259"/>
      <c r="G24" s="260"/>
      <c r="H24" s="142"/>
      <c r="I24" s="142"/>
      <c r="J24" s="49"/>
    </row>
    <row r="25" spans="1:12" ht="115.5" customHeight="1">
      <c r="A25" s="47">
        <v>6</v>
      </c>
      <c r="B25" s="256" t="s">
        <v>103</v>
      </c>
      <c r="C25" s="257"/>
      <c r="D25" s="258" t="s">
        <v>104</v>
      </c>
      <c r="E25" s="259"/>
      <c r="F25" s="259"/>
      <c r="G25" s="260"/>
      <c r="H25" s="142"/>
      <c r="I25" s="142"/>
      <c r="J25" s="49"/>
    </row>
    <row r="26" spans="1:12" ht="145.5" customHeight="1">
      <c r="A26" s="47">
        <v>7</v>
      </c>
      <c r="B26" s="256" t="s">
        <v>40</v>
      </c>
      <c r="C26" s="257"/>
      <c r="D26" s="258" t="s">
        <v>105</v>
      </c>
      <c r="E26" s="259"/>
      <c r="F26" s="259"/>
      <c r="G26" s="260"/>
      <c r="H26" s="142"/>
      <c r="I26" s="142"/>
      <c r="J26" s="49"/>
    </row>
    <row r="27" spans="1:12" ht="112.5" customHeight="1">
      <c r="A27" s="47">
        <v>8</v>
      </c>
      <c r="B27" s="256" t="s">
        <v>106</v>
      </c>
      <c r="C27" s="257"/>
      <c r="D27" s="258" t="s">
        <v>83</v>
      </c>
      <c r="E27" s="259"/>
      <c r="F27" s="259"/>
      <c r="G27" s="260"/>
      <c r="H27" s="142"/>
      <c r="I27" s="142"/>
      <c r="J27" s="49"/>
    </row>
    <row r="28" spans="1:12" ht="92.25" customHeight="1" thickBot="1">
      <c r="A28" s="57">
        <v>9</v>
      </c>
      <c r="B28" s="273" t="s">
        <v>41</v>
      </c>
      <c r="C28" s="274"/>
      <c r="D28" s="275" t="s">
        <v>107</v>
      </c>
      <c r="E28" s="276"/>
      <c r="F28" s="276"/>
      <c r="G28" s="277"/>
      <c r="H28" s="211"/>
      <c r="I28" s="211"/>
      <c r="J28" s="149"/>
    </row>
    <row r="29" spans="1:12" ht="92.25" customHeight="1" thickTop="1">
      <c r="A29" s="53"/>
      <c r="B29" s="147"/>
      <c r="C29" s="147"/>
      <c r="D29" s="143"/>
      <c r="E29" s="143"/>
      <c r="F29" s="143"/>
      <c r="G29" s="143"/>
      <c r="H29" s="55"/>
      <c r="I29" s="55"/>
      <c r="J29" s="55"/>
    </row>
    <row r="30" spans="1:12" ht="46.5" customHeight="1" thickBot="1">
      <c r="A30" s="53"/>
      <c r="B30" s="215" t="s">
        <v>64</v>
      </c>
      <c r="C30" s="147">
        <f>C13</f>
        <v>0</v>
      </c>
      <c r="D30" s="143"/>
      <c r="E30" s="143"/>
      <c r="F30" s="143"/>
      <c r="G30" s="143"/>
      <c r="H30" s="55"/>
      <c r="I30" s="55"/>
      <c r="J30" s="55"/>
      <c r="K30" s="2"/>
    </row>
    <row r="31" spans="1:12" ht="82.5" customHeight="1" thickTop="1">
      <c r="A31" s="145"/>
      <c r="B31" s="278" t="s">
        <v>42</v>
      </c>
      <c r="C31" s="279"/>
      <c r="D31" s="279"/>
      <c r="E31" s="279"/>
      <c r="F31" s="279"/>
      <c r="G31" s="279"/>
      <c r="H31" s="279"/>
      <c r="I31" s="279"/>
      <c r="J31" s="280"/>
    </row>
    <row r="32" spans="1:12" ht="36.75" customHeight="1" thickBot="1">
      <c r="A32" s="146"/>
      <c r="B32" s="281" t="s">
        <v>43</v>
      </c>
      <c r="C32" s="282"/>
      <c r="D32" s="282"/>
      <c r="E32" s="282"/>
      <c r="F32" s="282"/>
      <c r="G32" s="282"/>
      <c r="H32" s="282"/>
      <c r="I32" s="282"/>
      <c r="J32" s="283"/>
    </row>
    <row r="33" spans="1:11" s="18" customFormat="1" ht="79.5" customHeight="1" thickTop="1" thickBot="1">
      <c r="A33" s="160" t="s">
        <v>10</v>
      </c>
      <c r="B33" s="261" t="s">
        <v>35</v>
      </c>
      <c r="C33" s="262"/>
      <c r="D33" s="242" t="s">
        <v>36</v>
      </c>
      <c r="E33" s="243"/>
      <c r="F33" s="243"/>
      <c r="G33" s="244"/>
      <c r="H33" s="155" t="s">
        <v>2</v>
      </c>
      <c r="I33" s="155" t="s">
        <v>3</v>
      </c>
      <c r="J33" s="156" t="s">
        <v>4</v>
      </c>
      <c r="K33" s="37"/>
    </row>
    <row r="34" spans="1:11" s="37" customFormat="1" ht="169.5" customHeight="1" thickTop="1">
      <c r="A34" s="157" t="s">
        <v>5</v>
      </c>
      <c r="B34" s="263" t="s">
        <v>116</v>
      </c>
      <c r="C34" s="264"/>
      <c r="D34" s="265" t="s">
        <v>118</v>
      </c>
      <c r="E34" s="266"/>
      <c r="F34" s="266"/>
      <c r="G34" s="267"/>
      <c r="H34" s="158"/>
      <c r="I34" s="158"/>
      <c r="J34" s="159"/>
    </row>
    <row r="35" spans="1:11" s="37" customFormat="1" ht="136.5" customHeight="1">
      <c r="A35" s="50" t="s">
        <v>6</v>
      </c>
      <c r="B35" s="268" t="s">
        <v>117</v>
      </c>
      <c r="C35" s="269"/>
      <c r="D35" s="270" t="s">
        <v>119</v>
      </c>
      <c r="E35" s="271"/>
      <c r="F35" s="271"/>
      <c r="G35" s="272"/>
      <c r="H35" s="51"/>
      <c r="I35" s="51"/>
      <c r="J35" s="52"/>
    </row>
    <row r="36" spans="1:11" s="37" customFormat="1" ht="287.25" customHeight="1">
      <c r="A36" s="50" t="s">
        <v>7</v>
      </c>
      <c r="B36" s="268" t="s">
        <v>120</v>
      </c>
      <c r="C36" s="269"/>
      <c r="D36" s="270" t="s">
        <v>121</v>
      </c>
      <c r="E36" s="271"/>
      <c r="F36" s="271"/>
      <c r="G36" s="272"/>
      <c r="H36" s="51"/>
      <c r="I36" s="51"/>
      <c r="J36" s="52"/>
    </row>
    <row r="37" spans="1:11" ht="150.75" customHeight="1">
      <c r="A37" s="47" t="s">
        <v>8</v>
      </c>
      <c r="B37" s="293" t="s">
        <v>109</v>
      </c>
      <c r="C37" s="293"/>
      <c r="D37" s="294" t="s">
        <v>122</v>
      </c>
      <c r="E37" s="294"/>
      <c r="F37" s="294"/>
      <c r="G37" s="294"/>
      <c r="H37" s="142"/>
      <c r="I37" s="142"/>
      <c r="J37" s="49"/>
    </row>
    <row r="38" spans="1:11" ht="57.75" hidden="1" customHeight="1" thickBot="1">
      <c r="A38" s="53"/>
      <c r="B38" s="54"/>
      <c r="C38" s="54"/>
      <c r="D38" s="54"/>
      <c r="E38" s="54"/>
      <c r="F38" s="54"/>
      <c r="G38" s="54"/>
      <c r="H38" s="55"/>
      <c r="I38" s="55"/>
      <c r="J38" s="161"/>
    </row>
    <row r="39" spans="1:11" ht="30.75" customHeight="1" thickBot="1">
      <c r="A39" s="53"/>
      <c r="B39" s="54"/>
      <c r="C39" s="54"/>
      <c r="D39" s="54"/>
      <c r="E39" s="54"/>
      <c r="F39" s="54"/>
      <c r="G39" s="54"/>
      <c r="H39" s="55"/>
      <c r="I39" s="55"/>
      <c r="J39" s="168"/>
      <c r="K39" s="2"/>
    </row>
    <row r="40" spans="1:11" ht="39.75" customHeight="1" thickTop="1">
      <c r="A40" s="169" t="s">
        <v>10</v>
      </c>
      <c r="B40" s="290" t="s">
        <v>94</v>
      </c>
      <c r="C40" s="290"/>
      <c r="D40" s="290"/>
      <c r="E40" s="290"/>
      <c r="F40" s="290"/>
      <c r="G40" s="290"/>
      <c r="H40" s="289" t="s">
        <v>17</v>
      </c>
      <c r="I40" s="289"/>
      <c r="J40" s="170" t="s">
        <v>18</v>
      </c>
    </row>
    <row r="41" spans="1:11" ht="57.75" customHeight="1" thickBot="1">
      <c r="A41" s="57" t="s">
        <v>5</v>
      </c>
      <c r="B41" s="291" t="s">
        <v>93</v>
      </c>
      <c r="C41" s="291"/>
      <c r="D41" s="291"/>
      <c r="E41" s="291"/>
      <c r="F41" s="291"/>
      <c r="G41" s="291"/>
      <c r="H41" s="292"/>
      <c r="I41" s="292"/>
      <c r="J41" s="149"/>
    </row>
    <row r="42" spans="1:11" ht="38.25" customHeight="1" thickTop="1" thickBot="1">
      <c r="A42" s="162"/>
      <c r="B42" s="144"/>
      <c r="C42" s="143"/>
      <c r="D42" s="143"/>
      <c r="E42" s="143"/>
      <c r="F42" s="143"/>
      <c r="G42" s="143"/>
      <c r="H42" s="55"/>
      <c r="I42" s="55"/>
      <c r="J42" s="55"/>
    </row>
    <row r="43" spans="1:11" ht="42" customHeight="1" thickTop="1" thickBot="1">
      <c r="A43" s="202" t="s">
        <v>10</v>
      </c>
      <c r="B43" s="296" t="s">
        <v>16</v>
      </c>
      <c r="C43" s="297"/>
      <c r="D43" s="297"/>
      <c r="E43" s="297"/>
      <c r="F43" s="297"/>
      <c r="G43" s="298"/>
      <c r="H43" s="313" t="s">
        <v>17</v>
      </c>
      <c r="I43" s="307"/>
      <c r="J43" s="222" t="s">
        <v>18</v>
      </c>
    </row>
    <row r="44" spans="1:11" ht="48" customHeight="1" thickTop="1">
      <c r="A44" s="145" t="s">
        <v>5</v>
      </c>
      <c r="B44" s="299" t="s">
        <v>45</v>
      </c>
      <c r="C44" s="299"/>
      <c r="D44" s="299"/>
      <c r="E44" s="299"/>
      <c r="F44" s="299"/>
      <c r="G44" s="299"/>
      <c r="H44" s="300"/>
      <c r="I44" s="301"/>
      <c r="J44" s="223"/>
    </row>
    <row r="45" spans="1:11" ht="48" customHeight="1">
      <c r="A45" s="47" t="s">
        <v>6</v>
      </c>
      <c r="B45" s="302" t="s">
        <v>86</v>
      </c>
      <c r="C45" s="302"/>
      <c r="D45" s="302"/>
      <c r="E45" s="302"/>
      <c r="F45" s="302"/>
      <c r="G45" s="302"/>
      <c r="H45" s="303"/>
      <c r="I45" s="303"/>
      <c r="J45" s="218"/>
      <c r="K45" s="2"/>
    </row>
    <row r="46" spans="1:11" ht="48" customHeight="1" thickBot="1">
      <c r="A46" s="57" t="s">
        <v>7</v>
      </c>
      <c r="B46" s="325" t="s">
        <v>87</v>
      </c>
      <c r="C46" s="325"/>
      <c r="D46" s="325"/>
      <c r="E46" s="325"/>
      <c r="F46" s="325"/>
      <c r="G46" s="325"/>
      <c r="H46" s="326"/>
      <c r="I46" s="326"/>
      <c r="J46" s="219"/>
      <c r="K46" s="2"/>
    </row>
    <row r="47" spans="1:11" ht="149.25" customHeight="1" thickTop="1">
      <c r="A47" s="164"/>
      <c r="B47" s="165"/>
      <c r="C47" s="166"/>
      <c r="D47" s="167"/>
      <c r="E47" s="167"/>
      <c r="F47" s="284"/>
      <c r="G47" s="285"/>
      <c r="H47" s="286"/>
      <c r="I47" s="286"/>
      <c r="J47" s="287"/>
    </row>
    <row r="48" spans="1:11" s="36" customFormat="1" ht="69" customHeight="1">
      <c r="A48" s="43"/>
      <c r="B48" s="40" t="str">
        <f>B13</f>
        <v>Numer ewidencyjny wniosku:</v>
      </c>
      <c r="C48" s="138">
        <f>C13</f>
        <v>0</v>
      </c>
      <c r="D48" s="288"/>
      <c r="E48" s="288"/>
      <c r="F48" s="44"/>
      <c r="G48" s="45"/>
      <c r="H48" s="45"/>
      <c r="I48" s="45"/>
      <c r="J48" s="45"/>
    </row>
    <row r="49" spans="1:11" ht="70.5" customHeight="1">
      <c r="A49" s="295" t="s">
        <v>58</v>
      </c>
      <c r="B49" s="295"/>
      <c r="C49" s="295"/>
      <c r="D49" s="295"/>
      <c r="E49" s="295"/>
      <c r="F49" s="295"/>
      <c r="G49" s="295"/>
      <c r="H49" s="295"/>
      <c r="I49" s="295"/>
      <c r="J49" s="295"/>
    </row>
    <row r="50" spans="1:11" ht="408.95" customHeight="1">
      <c r="D50" s="3"/>
    </row>
    <row r="51" spans="1:11" ht="409.5" customHeight="1">
      <c r="D51" s="3"/>
      <c r="F51" s="317"/>
      <c r="G51" s="318"/>
      <c r="H51" s="208"/>
      <c r="I51" s="208"/>
    </row>
    <row r="52" spans="1:11" ht="325.5" customHeight="1">
      <c r="B52" s="23"/>
      <c r="C52" s="23"/>
      <c r="D52" s="60"/>
      <c r="E52" s="23"/>
      <c r="F52" s="209"/>
      <c r="G52" s="210"/>
      <c r="H52" s="210"/>
      <c r="I52" s="210"/>
      <c r="J52" s="27"/>
    </row>
    <row r="53" spans="1:11" s="14" customFormat="1" ht="54.75" customHeight="1">
      <c r="A53" s="21"/>
      <c r="B53" s="38"/>
      <c r="C53" s="319" t="s">
        <v>54</v>
      </c>
      <c r="D53" s="319"/>
      <c r="E53" s="319"/>
      <c r="F53" s="319"/>
      <c r="G53" s="319"/>
      <c r="H53" s="61"/>
      <c r="I53" s="61"/>
      <c r="J53" s="33"/>
    </row>
    <row r="54" spans="1:11" ht="133.5" customHeight="1">
      <c r="B54" s="58"/>
      <c r="C54" s="212"/>
      <c r="D54" s="60"/>
      <c r="E54" s="23"/>
      <c r="F54" s="320"/>
      <c r="G54" s="321"/>
      <c r="H54" s="287"/>
      <c r="I54" s="287"/>
      <c r="J54" s="287"/>
      <c r="K54" s="6"/>
    </row>
    <row r="55" spans="1:11" s="36" customFormat="1" ht="81" customHeight="1">
      <c r="A55" s="13"/>
      <c r="B55" s="40" t="str">
        <f>B13</f>
        <v>Numer ewidencyjny wniosku:</v>
      </c>
      <c r="C55" s="171">
        <f>C13</f>
        <v>0</v>
      </c>
      <c r="D55" s="322"/>
      <c r="E55" s="322"/>
      <c r="F55" s="12"/>
    </row>
    <row r="56" spans="1:11" ht="81" customHeight="1">
      <c r="B56" s="62"/>
      <c r="C56" s="323" t="s">
        <v>55</v>
      </c>
      <c r="D56" s="323"/>
      <c r="E56" s="323"/>
      <c r="F56" s="323"/>
      <c r="G56" s="323"/>
      <c r="H56" s="324"/>
      <c r="I56" s="324"/>
      <c r="J56" s="324"/>
    </row>
    <row r="57" spans="1:11" ht="57.75" customHeight="1">
      <c r="B57" s="304" t="s">
        <v>46</v>
      </c>
      <c r="C57" s="304"/>
      <c r="D57" s="304"/>
      <c r="E57" s="304"/>
      <c r="F57" s="304"/>
      <c r="G57" s="304"/>
      <c r="H57" s="304"/>
      <c r="I57" s="304"/>
      <c r="J57" s="304"/>
    </row>
    <row r="58" spans="1:11" ht="54.75" customHeight="1" thickBot="1">
      <c r="B58" s="64"/>
      <c r="C58" s="43"/>
      <c r="D58" s="63"/>
      <c r="E58" s="23"/>
      <c r="F58" s="23"/>
      <c r="G58" s="27"/>
      <c r="H58" s="27"/>
      <c r="I58" s="27"/>
      <c r="J58" s="27"/>
    </row>
    <row r="59" spans="1:11" ht="72.75" customHeight="1" thickTop="1">
      <c r="A59" s="305" t="s">
        <v>10</v>
      </c>
      <c r="B59" s="307" t="s">
        <v>11</v>
      </c>
      <c r="C59" s="307"/>
      <c r="D59" s="309" t="s">
        <v>13</v>
      </c>
      <c r="E59" s="309" t="s">
        <v>12</v>
      </c>
      <c r="F59" s="309" t="s">
        <v>25</v>
      </c>
      <c r="G59" s="309" t="s">
        <v>0</v>
      </c>
      <c r="H59" s="313" t="s">
        <v>56</v>
      </c>
      <c r="I59" s="307"/>
      <c r="J59" s="314"/>
    </row>
    <row r="60" spans="1:11" s="4" customFormat="1" ht="115.5" customHeight="1" thickBot="1">
      <c r="A60" s="306"/>
      <c r="B60" s="308"/>
      <c r="C60" s="308"/>
      <c r="D60" s="310"/>
      <c r="E60" s="310"/>
      <c r="F60" s="310"/>
      <c r="G60" s="310"/>
      <c r="H60" s="315"/>
      <c r="I60" s="308"/>
      <c r="J60" s="316"/>
    </row>
    <row r="61" spans="1:11" ht="116.25" customHeight="1" thickTop="1">
      <c r="A61" s="118" t="s">
        <v>5</v>
      </c>
      <c r="B61" s="332" t="s">
        <v>123</v>
      </c>
      <c r="C61" s="333"/>
      <c r="D61" s="67" t="s">
        <v>126</v>
      </c>
      <c r="E61" s="68">
        <v>2</v>
      </c>
      <c r="F61" s="69">
        <v>10</v>
      </c>
      <c r="G61" s="73"/>
      <c r="H61" s="447"/>
      <c r="I61" s="447"/>
      <c r="J61" s="448"/>
    </row>
    <row r="62" spans="1:11" ht="127.5" customHeight="1">
      <c r="A62" s="118" t="s">
        <v>6</v>
      </c>
      <c r="B62" s="336" t="s">
        <v>124</v>
      </c>
      <c r="C62" s="269"/>
      <c r="D62" s="67" t="s">
        <v>108</v>
      </c>
      <c r="E62" s="71">
        <v>5</v>
      </c>
      <c r="F62" s="72">
        <v>5</v>
      </c>
      <c r="G62" s="140"/>
      <c r="H62" s="449"/>
      <c r="I62" s="449"/>
      <c r="J62" s="450"/>
    </row>
    <row r="63" spans="1:11" ht="123.75" customHeight="1">
      <c r="A63" s="118" t="s">
        <v>7</v>
      </c>
      <c r="B63" s="336" t="s">
        <v>125</v>
      </c>
      <c r="C63" s="269"/>
      <c r="D63" s="67" t="s">
        <v>127</v>
      </c>
      <c r="E63" s="71">
        <v>2</v>
      </c>
      <c r="F63" s="72">
        <v>4</v>
      </c>
      <c r="G63" s="140"/>
      <c r="H63" s="451"/>
      <c r="I63" s="449"/>
      <c r="J63" s="450"/>
    </row>
    <row r="64" spans="1:11" ht="82.5" customHeight="1">
      <c r="A64" s="118" t="s">
        <v>8</v>
      </c>
      <c r="B64" s="327" t="s">
        <v>128</v>
      </c>
      <c r="C64" s="257"/>
      <c r="D64" s="67" t="s">
        <v>127</v>
      </c>
      <c r="E64" s="71">
        <v>2</v>
      </c>
      <c r="F64" s="74">
        <v>4</v>
      </c>
      <c r="G64" s="140"/>
      <c r="H64" s="452"/>
      <c r="I64" s="453"/>
      <c r="J64" s="454"/>
    </row>
    <row r="65" spans="1:11" ht="82.5" customHeight="1">
      <c r="A65" s="118" t="s">
        <v>9</v>
      </c>
      <c r="B65" s="327" t="s">
        <v>134</v>
      </c>
      <c r="C65" s="257"/>
      <c r="D65" s="67" t="s">
        <v>85</v>
      </c>
      <c r="E65" s="71">
        <v>3</v>
      </c>
      <c r="F65" s="74">
        <v>9</v>
      </c>
      <c r="G65" s="140"/>
      <c r="H65" s="455"/>
      <c r="I65" s="456"/>
      <c r="J65" s="457"/>
    </row>
    <row r="66" spans="1:11" ht="85.5" customHeight="1">
      <c r="A66" s="118" t="s">
        <v>51</v>
      </c>
      <c r="B66" s="330" t="s">
        <v>130</v>
      </c>
      <c r="C66" s="331"/>
      <c r="D66" s="67" t="s">
        <v>129</v>
      </c>
      <c r="E66" s="71">
        <v>2</v>
      </c>
      <c r="F66" s="72">
        <v>8</v>
      </c>
      <c r="G66" s="140"/>
      <c r="H66" s="455"/>
      <c r="I66" s="456"/>
      <c r="J66" s="457"/>
    </row>
    <row r="67" spans="1:11" ht="85.5" customHeight="1">
      <c r="A67" s="118" t="s">
        <v>52</v>
      </c>
      <c r="B67" s="330" t="s">
        <v>131</v>
      </c>
      <c r="C67" s="331"/>
      <c r="D67" s="67" t="s">
        <v>111</v>
      </c>
      <c r="E67" s="71">
        <v>2</v>
      </c>
      <c r="F67" s="72">
        <v>6</v>
      </c>
      <c r="G67" s="140"/>
      <c r="H67" s="455"/>
      <c r="I67" s="456"/>
      <c r="J67" s="457"/>
      <c r="K67" s="163"/>
    </row>
    <row r="68" spans="1:11" ht="85.5" customHeight="1">
      <c r="A68" s="118" t="s">
        <v>84</v>
      </c>
      <c r="B68" s="330" t="s">
        <v>132</v>
      </c>
      <c r="C68" s="331"/>
      <c r="D68" s="67" t="s">
        <v>127</v>
      </c>
      <c r="E68" s="71">
        <v>3</v>
      </c>
      <c r="F68" s="72">
        <v>6</v>
      </c>
      <c r="G68" s="140"/>
      <c r="H68" s="455"/>
      <c r="I68" s="456"/>
      <c r="J68" s="457"/>
      <c r="K68" s="163"/>
    </row>
    <row r="69" spans="1:11" ht="85.5" customHeight="1" thickBot="1">
      <c r="A69" s="118" t="s">
        <v>110</v>
      </c>
      <c r="B69" s="330" t="s">
        <v>133</v>
      </c>
      <c r="C69" s="331"/>
      <c r="D69" s="67" t="s">
        <v>127</v>
      </c>
      <c r="E69" s="71">
        <v>3</v>
      </c>
      <c r="F69" s="72">
        <v>6</v>
      </c>
      <c r="G69" s="140"/>
      <c r="H69" s="461"/>
      <c r="I69" s="462"/>
      <c r="J69" s="463"/>
      <c r="K69" s="163"/>
    </row>
    <row r="70" spans="1:11" ht="105" customHeight="1" thickTop="1" thickBot="1">
      <c r="A70" s="119"/>
      <c r="B70" s="366" t="s">
        <v>14</v>
      </c>
      <c r="C70" s="367"/>
      <c r="D70" s="75"/>
      <c r="E70" s="75"/>
      <c r="F70" s="76">
        <f>SUM(F61:F69)</f>
        <v>58</v>
      </c>
      <c r="G70" s="75">
        <f>SUM(G61:G69)</f>
        <v>0</v>
      </c>
      <c r="H70" s="458"/>
      <c r="I70" s="459"/>
      <c r="J70" s="460"/>
    </row>
    <row r="71" spans="1:11" ht="151.5" customHeight="1" thickTop="1">
      <c r="A71" s="53"/>
      <c r="B71" s="58"/>
      <c r="C71" s="77"/>
      <c r="D71" s="77"/>
      <c r="E71" s="77"/>
      <c r="F71" s="78"/>
      <c r="G71" s="77"/>
      <c r="H71" s="374"/>
      <c r="I71" s="374"/>
      <c r="J71" s="374"/>
    </row>
    <row r="72" spans="1:11" s="36" customFormat="1" ht="79.5" customHeight="1">
      <c r="A72" s="13"/>
      <c r="B72" s="40" t="str">
        <f>B13</f>
        <v>Numer ewidencyjny wniosku:</v>
      </c>
      <c r="C72" s="138">
        <f>C13</f>
        <v>0</v>
      </c>
      <c r="D72" s="288"/>
      <c r="E72" s="288"/>
      <c r="F72" s="44"/>
      <c r="G72" s="45"/>
      <c r="H72" s="45"/>
      <c r="I72" s="45"/>
      <c r="J72" s="45"/>
      <c r="K72" s="45"/>
    </row>
    <row r="73" spans="1:11" s="126" customFormat="1" ht="85.5" customHeight="1">
      <c r="A73" s="22"/>
      <c r="B73" s="295" t="s">
        <v>33</v>
      </c>
      <c r="C73" s="295"/>
      <c r="D73" s="295"/>
      <c r="E73" s="295"/>
      <c r="F73" s="295"/>
      <c r="G73" s="295"/>
      <c r="H73" s="295"/>
      <c r="I73" s="295"/>
      <c r="J73" s="295"/>
      <c r="K73" s="295"/>
    </row>
    <row r="74" spans="1:11" s="126" customFormat="1" ht="66" customHeight="1">
      <c r="A74" s="22"/>
      <c r="B74" s="10"/>
      <c r="C74" s="7"/>
      <c r="D74" s="7"/>
      <c r="E74" s="8"/>
      <c r="F74" s="8"/>
      <c r="G74" s="8"/>
      <c r="H74" s="8"/>
      <c r="I74" s="8"/>
      <c r="J74" s="8"/>
    </row>
    <row r="75" spans="1:11" s="126" customFormat="1" ht="409.5" customHeight="1">
      <c r="A75" s="21"/>
      <c r="B75" s="5"/>
      <c r="C75" s="5"/>
      <c r="D75" s="5"/>
      <c r="G75"/>
      <c r="H75"/>
      <c r="I75"/>
    </row>
    <row r="76" spans="1:11" ht="359.25" customHeight="1">
      <c r="D76" s="1"/>
    </row>
    <row r="77" spans="1:11" ht="284.25" customHeight="1">
      <c r="D77" s="1"/>
    </row>
    <row r="78" spans="1:11" s="36" customFormat="1" ht="92.25" customHeight="1">
      <c r="A78" s="375" t="s">
        <v>20</v>
      </c>
      <c r="B78" s="376"/>
      <c r="C78" s="79"/>
      <c r="D78" s="212" t="s">
        <v>21</v>
      </c>
      <c r="E78" s="377"/>
      <c r="F78" s="377"/>
      <c r="G78" s="377"/>
      <c r="H78" s="377"/>
      <c r="I78" s="377"/>
      <c r="J78" s="90"/>
      <c r="K78" s="45"/>
    </row>
    <row r="79" spans="1:11" s="36" customFormat="1" ht="105.75" customHeight="1">
      <c r="A79" s="91"/>
      <c r="B79" s="80"/>
      <c r="C79" s="92"/>
      <c r="D79" s="212"/>
      <c r="E79" s="212"/>
      <c r="F79" s="212"/>
      <c r="G79" s="212"/>
      <c r="H79" s="212"/>
      <c r="I79" s="212"/>
      <c r="J79" s="93"/>
      <c r="K79" s="45"/>
    </row>
    <row r="80" spans="1:11" s="36" customFormat="1" ht="105.75" customHeight="1">
      <c r="A80" s="91"/>
      <c r="B80" s="80"/>
      <c r="C80" s="92"/>
      <c r="D80" s="212"/>
      <c r="E80" s="212"/>
      <c r="F80" s="212"/>
      <c r="G80" s="212"/>
      <c r="H80" s="212"/>
      <c r="I80" s="212"/>
      <c r="J80" s="93"/>
      <c r="K80" s="45"/>
    </row>
    <row r="81" spans="1:11" s="36" customFormat="1" ht="46.5" customHeight="1" thickBot="1">
      <c r="A81" s="91"/>
      <c r="B81" s="201" t="str">
        <f>B72</f>
        <v>Numer ewidencyjny wniosku:</v>
      </c>
      <c r="C81" s="92">
        <f>C72</f>
        <v>0</v>
      </c>
      <c r="D81" s="212"/>
      <c r="E81" s="212"/>
      <c r="F81" s="212"/>
      <c r="G81" s="212"/>
      <c r="H81" s="212"/>
      <c r="I81" s="212"/>
      <c r="J81" s="93"/>
      <c r="K81" s="45"/>
    </row>
    <row r="82" spans="1:11" s="36" customFormat="1" ht="74.25" customHeight="1" thickTop="1" thickBot="1">
      <c r="A82" s="378" t="s">
        <v>57</v>
      </c>
      <c r="B82" s="379"/>
      <c r="C82" s="379"/>
      <c r="D82" s="379"/>
      <c r="E82" s="379"/>
      <c r="F82" s="379"/>
      <c r="G82" s="379"/>
      <c r="H82" s="379"/>
      <c r="I82" s="379"/>
      <c r="J82" s="380"/>
    </row>
    <row r="83" spans="1:11" s="11" customFormat="1" ht="78" customHeight="1" thickTop="1">
      <c r="A83" s="56" t="s">
        <v>10</v>
      </c>
      <c r="B83" s="81" t="s">
        <v>92</v>
      </c>
      <c r="C83" s="350" t="s">
        <v>36</v>
      </c>
      <c r="D83" s="351"/>
      <c r="E83" s="351"/>
      <c r="F83" s="351"/>
      <c r="G83" s="351"/>
      <c r="H83" s="351"/>
      <c r="I83" s="351"/>
      <c r="J83" s="352"/>
    </row>
    <row r="84" spans="1:11" s="36" customFormat="1" ht="280.5" customHeight="1">
      <c r="A84" s="372">
        <v>1</v>
      </c>
      <c r="B84" s="370" t="s">
        <v>123</v>
      </c>
      <c r="C84" s="343" t="s">
        <v>138</v>
      </c>
      <c r="D84" s="361"/>
      <c r="E84" s="361"/>
      <c r="F84" s="361"/>
      <c r="G84" s="361"/>
      <c r="H84" s="361"/>
      <c r="I84" s="361"/>
      <c r="J84" s="362"/>
    </row>
    <row r="85" spans="1:11" s="9" customFormat="1" ht="231.75" hidden="1" customHeight="1">
      <c r="A85" s="373"/>
      <c r="B85" s="371"/>
      <c r="C85" s="363"/>
      <c r="D85" s="364"/>
      <c r="E85" s="364"/>
      <c r="F85" s="364"/>
      <c r="G85" s="364"/>
      <c r="H85" s="364"/>
      <c r="I85" s="364"/>
      <c r="J85" s="365"/>
    </row>
    <row r="86" spans="1:11" s="11" customFormat="1" ht="223.5" customHeight="1">
      <c r="A86" s="214" t="s">
        <v>6</v>
      </c>
      <c r="B86" s="83" t="s">
        <v>124</v>
      </c>
      <c r="C86" s="353" t="s">
        <v>137</v>
      </c>
      <c r="D86" s="354"/>
      <c r="E86" s="354"/>
      <c r="F86" s="354"/>
      <c r="G86" s="354"/>
      <c r="H86" s="354"/>
      <c r="I86" s="354"/>
      <c r="J86" s="355"/>
    </row>
    <row r="87" spans="1:11" s="11" customFormat="1" ht="189" customHeight="1">
      <c r="A87" s="213" t="s">
        <v>7</v>
      </c>
      <c r="B87" s="85" t="s">
        <v>125</v>
      </c>
      <c r="C87" s="356" t="s">
        <v>139</v>
      </c>
      <c r="D87" s="357"/>
      <c r="E87" s="357"/>
      <c r="F87" s="357"/>
      <c r="G87" s="357"/>
      <c r="H87" s="357"/>
      <c r="I87" s="357"/>
      <c r="J87" s="358"/>
    </row>
    <row r="88" spans="1:11" ht="166.5" customHeight="1">
      <c r="A88" s="213" t="s">
        <v>8</v>
      </c>
      <c r="B88" s="85" t="s">
        <v>128</v>
      </c>
      <c r="C88" s="353" t="s">
        <v>136</v>
      </c>
      <c r="D88" s="359"/>
      <c r="E88" s="359"/>
      <c r="F88" s="359"/>
      <c r="G88" s="359"/>
      <c r="H88" s="359"/>
      <c r="I88" s="359"/>
      <c r="J88" s="360"/>
    </row>
    <row r="89" spans="1:11" ht="360" customHeight="1">
      <c r="A89" s="213" t="s">
        <v>9</v>
      </c>
      <c r="B89" s="86" t="s">
        <v>135</v>
      </c>
      <c r="C89" s="343" t="s">
        <v>140</v>
      </c>
      <c r="D89" s="344"/>
      <c r="E89" s="344"/>
      <c r="F89" s="344"/>
      <c r="G89" s="344"/>
      <c r="H89" s="344"/>
      <c r="I89" s="344"/>
      <c r="J89" s="345"/>
    </row>
    <row r="90" spans="1:11" ht="324.75" customHeight="1">
      <c r="A90" s="217" t="s">
        <v>51</v>
      </c>
      <c r="B90" s="216" t="s">
        <v>130</v>
      </c>
      <c r="C90" s="346" t="s">
        <v>141</v>
      </c>
      <c r="D90" s="346"/>
      <c r="E90" s="346"/>
      <c r="F90" s="346"/>
      <c r="G90" s="346"/>
      <c r="H90" s="346"/>
      <c r="I90" s="346"/>
      <c r="J90" s="347"/>
    </row>
    <row r="91" spans="1:11" ht="186.75" customHeight="1">
      <c r="A91" s="217" t="s">
        <v>52</v>
      </c>
      <c r="B91" s="216" t="s">
        <v>131</v>
      </c>
      <c r="C91" s="348" t="s">
        <v>142</v>
      </c>
      <c r="D91" s="348"/>
      <c r="E91" s="348"/>
      <c r="F91" s="348"/>
      <c r="G91" s="348"/>
      <c r="H91" s="348"/>
      <c r="I91" s="348"/>
      <c r="J91" s="349"/>
    </row>
    <row r="92" spans="1:11" ht="150" customHeight="1">
      <c r="A92" s="217" t="s">
        <v>84</v>
      </c>
      <c r="B92" s="216" t="s">
        <v>132</v>
      </c>
      <c r="C92" s="348" t="s">
        <v>143</v>
      </c>
      <c r="D92" s="348"/>
      <c r="E92" s="348"/>
      <c r="F92" s="348"/>
      <c r="G92" s="348"/>
      <c r="H92" s="348"/>
      <c r="I92" s="348"/>
      <c r="J92" s="349"/>
    </row>
    <row r="93" spans="1:11" ht="197.25" customHeight="1">
      <c r="A93" s="217" t="s">
        <v>110</v>
      </c>
      <c r="B93" s="216" t="s">
        <v>133</v>
      </c>
      <c r="C93" s="348" t="s">
        <v>144</v>
      </c>
      <c r="D93" s="348"/>
      <c r="E93" s="348"/>
      <c r="F93" s="348"/>
      <c r="G93" s="348"/>
      <c r="H93" s="348"/>
      <c r="I93" s="348"/>
      <c r="J93" s="349"/>
    </row>
    <row r="94" spans="1:11" ht="81.75" customHeight="1">
      <c r="A94" s="172"/>
      <c r="B94" s="173" t="str">
        <f>'Karta info dla Wnioskodawcy'!B13</f>
        <v>Numer ewidencyjny wniosku:</v>
      </c>
      <c r="C94" s="174">
        <f>'Karta info dla Wnioskodawcy'!C13</f>
        <v>0</v>
      </c>
      <c r="D94" s="172"/>
      <c r="E94" s="172"/>
      <c r="F94" s="172"/>
      <c r="G94" s="172"/>
      <c r="H94" s="172"/>
      <c r="I94" s="172"/>
      <c r="J94" s="172"/>
    </row>
    <row r="95" spans="1:11" ht="36" customHeight="1">
      <c r="A95" s="175"/>
      <c r="B95" s="176"/>
      <c r="C95" s="177"/>
      <c r="D95" s="176"/>
      <c r="E95" s="178"/>
      <c r="F95" s="177"/>
      <c r="G95" s="179"/>
      <c r="H95" s="179"/>
      <c r="I95" s="179"/>
      <c r="J95" s="179"/>
    </row>
    <row r="96" spans="1:11" ht="95.25" customHeight="1">
      <c r="A96" s="175"/>
      <c r="B96" s="176"/>
      <c r="C96" s="177"/>
      <c r="D96" s="176"/>
      <c r="E96" s="178"/>
      <c r="F96" s="177"/>
      <c r="G96" s="179"/>
      <c r="H96" s="179"/>
      <c r="I96" s="179"/>
      <c r="J96" s="179"/>
    </row>
    <row r="97" spans="1:10" ht="36" customHeight="1">
      <c r="A97" s="175"/>
      <c r="B97" s="176"/>
      <c r="C97" s="177"/>
      <c r="D97" s="176"/>
      <c r="E97" s="178"/>
      <c r="F97" s="177"/>
      <c r="G97" s="179"/>
      <c r="H97" s="179"/>
      <c r="I97" s="179"/>
      <c r="J97" s="179"/>
    </row>
    <row r="98" spans="1:10" ht="42.75" customHeight="1">
      <c r="A98" s="180"/>
      <c r="B98" s="180"/>
      <c r="C98" s="180"/>
      <c r="D98" s="181"/>
      <c r="E98" s="181"/>
      <c r="F98" s="181"/>
      <c r="G98" s="181"/>
      <c r="H98" s="180"/>
      <c r="I98" s="180"/>
      <c r="J98" s="180"/>
    </row>
    <row r="99" spans="1:10" ht="64.5" customHeight="1" thickBot="1">
      <c r="A99" s="205"/>
      <c r="B99" s="182"/>
      <c r="C99" s="182"/>
      <c r="D99" s="442" t="s">
        <v>63</v>
      </c>
      <c r="E99" s="442"/>
      <c r="F99" s="442"/>
      <c r="G99" s="442"/>
      <c r="H99" s="442"/>
      <c r="I99" s="205"/>
      <c r="J99" s="184"/>
    </row>
    <row r="100" spans="1:10" s="126" customFormat="1" ht="69" customHeight="1" thickTop="1" thickBot="1">
      <c r="A100" s="443"/>
      <c r="B100" s="183"/>
      <c r="C100" s="183"/>
      <c r="D100" s="444" t="s">
        <v>60</v>
      </c>
      <c r="E100" s="445"/>
      <c r="F100" s="445" t="s">
        <v>61</v>
      </c>
      <c r="G100" s="446"/>
      <c r="H100" s="183"/>
      <c r="I100" s="183"/>
      <c r="J100" s="183"/>
    </row>
    <row r="101" spans="1:10" ht="91.5" customHeight="1" thickTop="1" thickBot="1">
      <c r="A101" s="443"/>
      <c r="B101" s="183"/>
      <c r="C101" s="183"/>
      <c r="D101" s="433"/>
      <c r="E101" s="433"/>
      <c r="F101" s="433"/>
      <c r="G101" s="233"/>
      <c r="H101" s="183"/>
      <c r="I101" s="183"/>
      <c r="J101" s="183"/>
    </row>
    <row r="102" spans="1:10" ht="90" customHeight="1" thickTop="1">
      <c r="A102" s="185"/>
      <c r="B102" s="186"/>
      <c r="C102" s="186"/>
      <c r="D102" s="438"/>
      <c r="E102" s="438"/>
      <c r="F102" s="438"/>
      <c r="G102" s="438"/>
      <c r="H102" s="187"/>
      <c r="I102" s="187"/>
      <c r="J102" s="187"/>
    </row>
    <row r="103" spans="1:10" ht="121.5" customHeight="1">
      <c r="A103" s="185"/>
      <c r="B103" s="186"/>
      <c r="C103" s="186"/>
      <c r="D103" s="188"/>
      <c r="E103" s="189" t="s">
        <v>62</v>
      </c>
      <c r="F103" s="190"/>
      <c r="G103" s="190"/>
      <c r="H103" s="187"/>
      <c r="I103" s="187"/>
      <c r="J103" s="187"/>
    </row>
    <row r="104" spans="1:10" ht="48" customHeight="1">
      <c r="A104" s="185"/>
      <c r="B104" s="191"/>
      <c r="C104" s="191"/>
      <c r="D104" s="439" t="s">
        <v>95</v>
      </c>
      <c r="E104" s="439"/>
      <c r="F104" s="439"/>
      <c r="G104" s="192">
        <f>'Karta wynikowa'!H29</f>
        <v>0</v>
      </c>
      <c r="H104" s="193"/>
      <c r="I104" s="193"/>
      <c r="J104" s="193"/>
    </row>
    <row r="105" spans="1:10" ht="30" customHeight="1">
      <c r="A105" s="440"/>
      <c r="B105" s="441"/>
      <c r="C105" s="441"/>
      <c r="D105" s="441"/>
      <c r="E105" s="441"/>
      <c r="F105" s="441"/>
      <c r="G105" s="441"/>
      <c r="H105" s="183"/>
      <c r="I105" s="183"/>
      <c r="J105" s="194"/>
    </row>
    <row r="106" spans="1:10" ht="34.5" hidden="1" customHeight="1">
      <c r="A106" s="194"/>
      <c r="B106" s="434"/>
      <c r="C106" s="434"/>
      <c r="D106" s="434"/>
      <c r="E106" s="434"/>
      <c r="F106" s="187"/>
      <c r="G106" s="203"/>
      <c r="H106" s="183"/>
      <c r="I106" s="183"/>
      <c r="J106" s="194"/>
    </row>
    <row r="107" spans="1:10" ht="35.25" hidden="1" customHeight="1">
      <c r="A107" s="183"/>
      <c r="B107" s="434"/>
      <c r="C107" s="434"/>
      <c r="D107" s="434"/>
      <c r="E107" s="434"/>
      <c r="F107" s="187"/>
      <c r="G107" s="203"/>
      <c r="H107" s="183"/>
      <c r="I107" s="183"/>
      <c r="J107" s="183"/>
    </row>
    <row r="108" spans="1:10" ht="35.25" hidden="1" customHeight="1">
      <c r="A108" s="205"/>
      <c r="B108" s="434"/>
      <c r="C108" s="434"/>
      <c r="D108" s="434"/>
      <c r="E108" s="434"/>
      <c r="F108" s="187"/>
      <c r="G108" s="187"/>
      <c r="H108" s="183"/>
      <c r="I108" s="183"/>
      <c r="J108" s="184"/>
    </row>
    <row r="109" spans="1:10" ht="35.25" hidden="1" customHeight="1">
      <c r="A109" s="205"/>
      <c r="B109" s="434"/>
      <c r="C109" s="434"/>
      <c r="D109" s="435"/>
      <c r="E109" s="203"/>
      <c r="F109" s="187"/>
      <c r="G109" s="187"/>
      <c r="H109" s="183"/>
      <c r="I109" s="183"/>
      <c r="J109" s="184"/>
    </row>
    <row r="110" spans="1:10" ht="35.25" hidden="1" customHeight="1">
      <c r="A110" s="183"/>
      <c r="B110" s="203"/>
      <c r="C110" s="203"/>
      <c r="D110" s="203"/>
      <c r="E110" s="203"/>
      <c r="F110" s="187"/>
      <c r="G110" s="187"/>
      <c r="H110" s="183"/>
      <c r="I110" s="183"/>
      <c r="J110" s="183"/>
    </row>
    <row r="111" spans="1:10" ht="35.25" hidden="1" customHeight="1">
      <c r="A111" s="183"/>
      <c r="B111" s="434"/>
      <c r="C111" s="434"/>
      <c r="D111" s="435"/>
      <c r="E111" s="203"/>
      <c r="F111" s="187"/>
      <c r="G111" s="187"/>
      <c r="H111" s="183"/>
      <c r="I111" s="183"/>
      <c r="J111" s="183"/>
    </row>
    <row r="112" spans="1:10" ht="35.25" customHeight="1">
      <c r="A112" s="183"/>
      <c r="B112" s="203"/>
      <c r="C112" s="203"/>
      <c r="D112" s="204"/>
      <c r="E112" s="203"/>
      <c r="F112" s="187"/>
      <c r="G112" s="187"/>
      <c r="H112" s="183"/>
      <c r="I112" s="183"/>
      <c r="J112" s="183"/>
    </row>
    <row r="113" spans="1:10" ht="35.25" customHeight="1">
      <c r="A113" s="183"/>
      <c r="B113" s="203"/>
      <c r="C113" s="195" t="s">
        <v>96</v>
      </c>
      <c r="D113" s="204"/>
      <c r="E113" s="196">
        <f>'Karta wynikowa'!D31</f>
        <v>0</v>
      </c>
      <c r="F113" s="187"/>
      <c r="G113" s="195" t="s">
        <v>21</v>
      </c>
      <c r="H113" s="436"/>
      <c r="I113" s="437"/>
      <c r="J113" s="437"/>
    </row>
    <row r="114" spans="1:10" ht="35.25" customHeight="1">
      <c r="A114" s="183"/>
      <c r="B114" s="203"/>
      <c r="C114" s="195"/>
      <c r="D114" s="204"/>
      <c r="E114" s="203"/>
      <c r="F114" s="187"/>
      <c r="G114" s="197"/>
      <c r="H114" s="183"/>
      <c r="I114" s="183"/>
      <c r="J114" s="183"/>
    </row>
    <row r="115" spans="1:10" ht="35.25" customHeight="1">
      <c r="A115" s="183"/>
      <c r="B115" s="203"/>
      <c r="C115" s="195"/>
      <c r="D115" s="204"/>
      <c r="E115" s="203"/>
      <c r="F115" s="187"/>
      <c r="G115" s="197"/>
      <c r="H115" s="183"/>
      <c r="I115" s="183"/>
      <c r="J115" s="183"/>
    </row>
    <row r="116" spans="1:10" ht="35.25" customHeight="1">
      <c r="A116" s="183"/>
      <c r="B116" s="203"/>
      <c r="C116" s="432" t="s">
        <v>114</v>
      </c>
      <c r="D116" s="432"/>
      <c r="E116" s="432"/>
      <c r="F116" s="432"/>
      <c r="G116" s="432"/>
      <c r="H116" s="432"/>
      <c r="I116" s="432"/>
      <c r="J116" s="183"/>
    </row>
    <row r="117" spans="1:10" s="27" customFormat="1" ht="56.25" customHeight="1">
      <c r="A117" s="198"/>
      <c r="B117" s="224"/>
      <c r="C117" s="195"/>
      <c r="D117" s="220"/>
      <c r="E117" s="206"/>
      <c r="F117" s="206"/>
      <c r="G117" s="206"/>
      <c r="H117" s="198"/>
      <c r="I117" s="198"/>
      <c r="J117" s="199"/>
    </row>
    <row r="118" spans="1:10" ht="169.5" customHeight="1">
      <c r="A118" s="200"/>
      <c r="B118" s="225"/>
      <c r="C118" s="431" t="s">
        <v>115</v>
      </c>
      <c r="D118" s="431"/>
      <c r="E118" s="431"/>
      <c r="F118" s="431"/>
      <c r="G118" s="431"/>
      <c r="H118" s="431"/>
      <c r="I118" s="431"/>
      <c r="J118" s="200"/>
    </row>
    <row r="119" spans="1:10" ht="33.75" customHeight="1">
      <c r="A119" s="200"/>
      <c r="B119" s="226"/>
      <c r="C119" s="228" t="s">
        <v>146</v>
      </c>
      <c r="D119" s="228"/>
      <c r="E119" s="229"/>
      <c r="F119" s="229"/>
      <c r="G119" s="229"/>
      <c r="H119" s="227"/>
      <c r="I119" s="227"/>
      <c r="J119" s="200"/>
    </row>
    <row r="120" spans="1:10" ht="33.75">
      <c r="A120"/>
      <c r="B120" s="226"/>
      <c r="C120" s="97" t="s">
        <v>147</v>
      </c>
      <c r="D120" s="24"/>
      <c r="E120" s="230"/>
      <c r="F120" s="230"/>
      <c r="G120" s="231"/>
    </row>
    <row r="121" spans="1:10" ht="33.75">
      <c r="A121"/>
      <c r="B121" s="226"/>
      <c r="C121" s="97" t="s">
        <v>148</v>
      </c>
      <c r="D121" s="24"/>
      <c r="E121" s="230"/>
      <c r="F121" s="230"/>
      <c r="G121" s="231"/>
    </row>
    <row r="122" spans="1:10" ht="33.75">
      <c r="B122" s="226"/>
      <c r="C122" s="232"/>
      <c r="D122" s="221"/>
      <c r="E122" s="230"/>
      <c r="F122" s="230"/>
      <c r="G122" s="231"/>
    </row>
  </sheetData>
  <sheetProtection formatCells="0" formatColumns="0" formatRows="0" autoFilter="0"/>
  <protectedRanges>
    <protectedRange sqref="H20:I21" name="Zakres5"/>
    <protectedRange sqref="G65:G69" name="Rozstęp2"/>
    <protectedRange sqref="A14:J14" name="Rozstęp1"/>
    <protectedRange sqref="A73:K81" name="Rozstęp3"/>
    <protectedRange sqref="I65:J69" name="Rozstęp4"/>
    <protectedRange sqref="H20:I21" name="Zakres6"/>
    <protectedRange sqref="H44:J46" name="Zakres7"/>
    <protectedRange sqref="A50:J55" name="Zakres8"/>
    <protectedRange sqref="H23:I32 H37:I42" name="Zakres9"/>
    <protectedRange sqref="A13:J13 A8:J11" name="Rozstęp1_1"/>
    <protectedRange sqref="A12:J12" name="Rozstęp1_1_1"/>
    <protectedRange sqref="G61:G64" name="Rozstęp2_3"/>
    <protectedRange sqref="I61:J64" name="Rozstęp4_1"/>
  </protectedRanges>
  <mergeCells count="137">
    <mergeCell ref="A2:J2"/>
    <mergeCell ref="B3:C3"/>
    <mergeCell ref="D3:J3"/>
    <mergeCell ref="B4:C4"/>
    <mergeCell ref="D4:J4"/>
    <mergeCell ref="B5:C5"/>
    <mergeCell ref="D5:J5"/>
    <mergeCell ref="D9:E9"/>
    <mergeCell ref="D10:E10"/>
    <mergeCell ref="D11:E11"/>
    <mergeCell ref="D12:E12"/>
    <mergeCell ref="D14:E14"/>
    <mergeCell ref="A15:J15"/>
    <mergeCell ref="B6:C6"/>
    <mergeCell ref="D6:J6"/>
    <mergeCell ref="B7:C7"/>
    <mergeCell ref="D7:J7"/>
    <mergeCell ref="B8:C8"/>
    <mergeCell ref="D8:J8"/>
    <mergeCell ref="B22:C22"/>
    <mergeCell ref="D22:G22"/>
    <mergeCell ref="B23:C23"/>
    <mergeCell ref="D23:G23"/>
    <mergeCell ref="B24:C24"/>
    <mergeCell ref="D24:G24"/>
    <mergeCell ref="B17:J17"/>
    <mergeCell ref="A18:J18"/>
    <mergeCell ref="D19:G19"/>
    <mergeCell ref="B20:C20"/>
    <mergeCell ref="D20:G20"/>
    <mergeCell ref="B21:C21"/>
    <mergeCell ref="D21:G21"/>
    <mergeCell ref="B28:C28"/>
    <mergeCell ref="D28:G28"/>
    <mergeCell ref="B31:J31"/>
    <mergeCell ref="B32:J32"/>
    <mergeCell ref="B33:C33"/>
    <mergeCell ref="D33:G33"/>
    <mergeCell ref="B25:C25"/>
    <mergeCell ref="D25:G25"/>
    <mergeCell ref="B26:C26"/>
    <mergeCell ref="D26:G26"/>
    <mergeCell ref="B27:C27"/>
    <mergeCell ref="D27:G27"/>
    <mergeCell ref="B37:C37"/>
    <mergeCell ref="D37:G37"/>
    <mergeCell ref="B40:G40"/>
    <mergeCell ref="H40:I40"/>
    <mergeCell ref="B41:G41"/>
    <mergeCell ref="H41:I41"/>
    <mergeCell ref="B34:C34"/>
    <mergeCell ref="D34:G34"/>
    <mergeCell ref="B35:C35"/>
    <mergeCell ref="D35:G35"/>
    <mergeCell ref="B36:C36"/>
    <mergeCell ref="D36:G36"/>
    <mergeCell ref="B46:G46"/>
    <mergeCell ref="H46:I46"/>
    <mergeCell ref="F47:G47"/>
    <mergeCell ref="H47:J47"/>
    <mergeCell ref="D48:E48"/>
    <mergeCell ref="A49:J49"/>
    <mergeCell ref="B43:G43"/>
    <mergeCell ref="H43:I43"/>
    <mergeCell ref="B44:G44"/>
    <mergeCell ref="H44:I44"/>
    <mergeCell ref="B45:G45"/>
    <mergeCell ref="H45:I45"/>
    <mergeCell ref="B57:J57"/>
    <mergeCell ref="A59:A60"/>
    <mergeCell ref="B59:C60"/>
    <mergeCell ref="D59:D60"/>
    <mergeCell ref="E59:E60"/>
    <mergeCell ref="F59:F60"/>
    <mergeCell ref="F51:G51"/>
    <mergeCell ref="C53:G53"/>
    <mergeCell ref="F54:G54"/>
    <mergeCell ref="H54:J54"/>
    <mergeCell ref="D55:E55"/>
    <mergeCell ref="C56:G56"/>
    <mergeCell ref="H56:J56"/>
    <mergeCell ref="B67:C67"/>
    <mergeCell ref="B68:C68"/>
    <mergeCell ref="B69:C69"/>
    <mergeCell ref="H68:J68"/>
    <mergeCell ref="H69:J69"/>
    <mergeCell ref="B64:C64"/>
    <mergeCell ref="B65:C65"/>
    <mergeCell ref="B66:C66"/>
    <mergeCell ref="B61:C61"/>
    <mergeCell ref="B62:C62"/>
    <mergeCell ref="B63:C63"/>
    <mergeCell ref="C84:J85"/>
    <mergeCell ref="C86:J86"/>
    <mergeCell ref="B70:C70"/>
    <mergeCell ref="H71:J71"/>
    <mergeCell ref="D72:E72"/>
    <mergeCell ref="B73:K73"/>
    <mergeCell ref="A78:B78"/>
    <mergeCell ref="E78:I78"/>
    <mergeCell ref="H70:J70"/>
    <mergeCell ref="D99:H99"/>
    <mergeCell ref="A100:A101"/>
    <mergeCell ref="D100:E100"/>
    <mergeCell ref="F100:G100"/>
    <mergeCell ref="C93:J93"/>
    <mergeCell ref="G59:G60"/>
    <mergeCell ref="H59:J60"/>
    <mergeCell ref="H61:J61"/>
    <mergeCell ref="H62:J62"/>
    <mergeCell ref="H63:J63"/>
    <mergeCell ref="H64:J64"/>
    <mergeCell ref="H65:J65"/>
    <mergeCell ref="H66:J66"/>
    <mergeCell ref="H67:J67"/>
    <mergeCell ref="C87:J87"/>
    <mergeCell ref="C88:J88"/>
    <mergeCell ref="C89:J89"/>
    <mergeCell ref="C90:J90"/>
    <mergeCell ref="C91:J91"/>
    <mergeCell ref="C92:J92"/>
    <mergeCell ref="A82:J82"/>
    <mergeCell ref="C83:J83"/>
    <mergeCell ref="A84:A85"/>
    <mergeCell ref="B84:B85"/>
    <mergeCell ref="C118:I118"/>
    <mergeCell ref="C116:I116"/>
    <mergeCell ref="D101:F101"/>
    <mergeCell ref="B109:D109"/>
    <mergeCell ref="B111:D111"/>
    <mergeCell ref="H113:J113"/>
    <mergeCell ref="D102:G102"/>
    <mergeCell ref="D104:F104"/>
    <mergeCell ref="A105:G105"/>
    <mergeCell ref="B106:E106"/>
    <mergeCell ref="B107:E107"/>
    <mergeCell ref="B108:E108"/>
  </mergeCells>
  <printOptions horizontalCentered="1"/>
  <pageMargins left="0.15748031496062992" right="0.19685039370078741" top="0.51181102362204722" bottom="0.35433070866141736" header="0.31496062992125984" footer="0.31496062992125984"/>
  <pageSetup paperSize="9" scale="32" fitToHeight="20" orientation="landscape" r:id="rId1"/>
  <headerFooter>
    <oddHeader xml:space="preserve">&amp;L&amp;"Arial,Pogrubiony"&amp;22
&amp;C&amp;G&amp;R&amp;"Arial,Pogrubiony"&amp;20Wzór Karty Oceny Merytorycznej dla Działania 1.3. RPOWŚ 2014-2020
 </oddHeader>
    <oddFooter xml:space="preserve">&amp;C&amp;18Strona &amp;P z &amp;N
</oddFooter>
  </headerFooter>
  <rowBreaks count="7" manualBreakCount="7">
    <brk id="13" max="9" man="1"/>
    <brk id="28" max="9" man="1"/>
    <brk id="47" max="9" man="1"/>
    <brk id="54" max="9" man="1"/>
    <brk id="71" max="9" man="1"/>
    <brk id="79" max="9" man="1"/>
    <brk id="93" max="9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7</vt:i4>
      </vt:variant>
    </vt:vector>
  </HeadingPairs>
  <TitlesOfParts>
    <vt:vector size="11" baseType="lpstr">
      <vt:lpstr>Oceniający 1</vt:lpstr>
      <vt:lpstr>Oceniający 2</vt:lpstr>
      <vt:lpstr>Karta wynikowa</vt:lpstr>
      <vt:lpstr>Karta info dla Wnioskodawcy</vt:lpstr>
      <vt:lpstr>'Karta info dla Wnioskodawcy'!Obszar_wydruku</vt:lpstr>
      <vt:lpstr>'Karta wynikowa'!Obszar_wydruku</vt:lpstr>
      <vt:lpstr>'Oceniający 1'!Obszar_wydruku</vt:lpstr>
      <vt:lpstr>'Oceniający 2'!Obszar_wydruku</vt:lpstr>
      <vt:lpstr>'Karta info dla Wnioskodawcy'!OLE_LINK1</vt:lpstr>
      <vt:lpstr>'Oceniający 1'!OLE_LINK1</vt:lpstr>
      <vt:lpstr>'Oceniający 2'!OLE_LINK1</vt:lpstr>
    </vt:vector>
  </TitlesOfParts>
  <Company>Urząd Marszałkowski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</dc:creator>
  <cp:lastModifiedBy>Sadło, Kamila</cp:lastModifiedBy>
  <cp:lastPrinted>2016-11-23T07:34:55Z</cp:lastPrinted>
  <dcterms:created xsi:type="dcterms:W3CDTF">2008-04-25T12:39:43Z</dcterms:created>
  <dcterms:modified xsi:type="dcterms:W3CDTF">2016-11-28T08:01:46Z</dcterms:modified>
</cp:coreProperties>
</file>