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mikro" defaultThemeVersion="124226"/>
  <bookViews>
    <workbookView xWindow="0" yWindow="255" windowWidth="15480" windowHeight="10530" tabRatio="617"/>
  </bookViews>
  <sheets>
    <sheet name="Oceniający 1" sheetId="17" r:id="rId1"/>
    <sheet name="Oceniający 2" sheetId="18" r:id="rId2"/>
    <sheet name="Karta wynikowa" sheetId="16" r:id="rId3"/>
    <sheet name="Karta info dla Wnioskodawcy" sheetId="19" r:id="rId4"/>
  </sheets>
  <externalReferences>
    <externalReference r:id="rId5"/>
  </externalReferences>
  <definedNames>
    <definedName name="_ftn1" localSheetId="3">'Karta info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info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info dla Wnioskodawcy'!$A$1:$J$118</definedName>
    <definedName name="_xlnm.Print_Area" localSheetId="2">'Karta wynikowa'!$A$1:$K$38</definedName>
    <definedName name="_xlnm.Print_Area" localSheetId="0">'Oceniający 1'!$A$1:$J$89</definedName>
    <definedName name="_xlnm.Print_Area" localSheetId="1">'Oceniający 2'!$A$1:$J$89</definedName>
    <definedName name="OLE_LINK1" localSheetId="3">'Karta info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25725"/>
</workbook>
</file>

<file path=xl/calcChain.xml><?xml version="1.0" encoding="utf-8"?>
<calcChain xmlns="http://schemas.openxmlformats.org/spreadsheetml/2006/main">
  <c r="C2" i="16"/>
  <c r="B2"/>
  <c r="G69" i="19"/>
  <c r="F69"/>
  <c r="G101"/>
  <c r="B79"/>
  <c r="B91"/>
  <c r="E110"/>
  <c r="J13" l="1"/>
  <c r="C13"/>
  <c r="C91" s="1"/>
  <c r="D12"/>
  <c r="D11"/>
  <c r="D10"/>
  <c r="D9"/>
  <c r="D8"/>
  <c r="D7"/>
  <c r="A83"/>
  <c r="A84" s="1"/>
  <c r="C71"/>
  <c r="C79" s="1"/>
  <c r="B71"/>
  <c r="C55"/>
  <c r="B55"/>
  <c r="C48"/>
  <c r="B48"/>
  <c r="C14"/>
  <c r="B14"/>
  <c r="F31" i="16" l="1"/>
  <c r="D31"/>
  <c r="H26"/>
  <c r="H25"/>
  <c r="H28" s="1"/>
  <c r="H29" s="1"/>
  <c r="E27"/>
  <c r="E26"/>
  <c r="E25"/>
  <c r="D13"/>
  <c r="D12"/>
  <c r="D11"/>
  <c r="D10"/>
  <c r="D9"/>
  <c r="D8"/>
  <c r="D6" l="1"/>
  <c r="D5"/>
  <c r="D4"/>
  <c r="J13" i="18"/>
  <c r="C13"/>
  <c r="C71" s="1"/>
  <c r="D12"/>
  <c r="D11"/>
  <c r="D10"/>
  <c r="D9"/>
  <c r="D8"/>
  <c r="D7"/>
  <c r="A84"/>
  <c r="A83"/>
  <c r="B71"/>
  <c r="F69"/>
  <c r="H68"/>
  <c r="H67"/>
  <c r="H66"/>
  <c r="H65"/>
  <c r="H64"/>
  <c r="H63"/>
  <c r="H62"/>
  <c r="H61"/>
  <c r="H69" s="1"/>
  <c r="C55"/>
  <c r="B55"/>
  <c r="C48"/>
  <c r="B48"/>
  <c r="C14"/>
  <c r="B14"/>
  <c r="A83" i="17"/>
  <c r="A84" s="1"/>
  <c r="C71"/>
  <c r="B71"/>
  <c r="F69"/>
  <c r="H68"/>
  <c r="H67"/>
  <c r="H66"/>
  <c r="H65"/>
  <c r="H64"/>
  <c r="H63"/>
  <c r="H62"/>
  <c r="H61"/>
  <c r="C55"/>
  <c r="B55"/>
  <c r="C48"/>
  <c r="B48"/>
  <c r="C14"/>
  <c r="B14"/>
  <c r="H69" l="1"/>
</calcChain>
</file>

<file path=xl/sharedStrings.xml><?xml version="1.0" encoding="utf-8"?>
<sst xmlns="http://schemas.openxmlformats.org/spreadsheetml/2006/main" count="495" uniqueCount="143">
  <si>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</si>
  <si>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</si>
  <si>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</si>
  <si>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</si>
  <si>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</si>
  <si>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</si>
  <si>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</si>
  <si>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</si>
  <si>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</si>
  <si>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</si>
  <si>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</si>
  <si>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</si>
  <si>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</si>
  <si>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</si>
  <si>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</si>
  <si>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 xml:space="preserve">Data złożenia do Sekretariatu Naboru Wniosków : </t>
  </si>
  <si>
    <t>Wynik oceny dopuszczającej</t>
  </si>
  <si>
    <t>TAK</t>
  </si>
  <si>
    <t>NIE</t>
  </si>
  <si>
    <t>po zważeniu</t>
  </si>
  <si>
    <t>Proponowana kwota dofinansowania:</t>
  </si>
  <si>
    <t>słownie:</t>
  </si>
  <si>
    <t>Liczba punktów uzyskanych</t>
  </si>
  <si>
    <t xml:space="preserve">Tytuł projektu: </t>
  </si>
  <si>
    <t>Data:</t>
  </si>
  <si>
    <t>Maks. 
liczba 
pkt.</t>
  </si>
  <si>
    <t>przed  zważeniem</t>
  </si>
  <si>
    <t>Podpis  Oceniającego:
……………………………………….</t>
  </si>
  <si>
    <t xml:space="preserve">
Podpis  Oceniającego:
……………………………………….</t>
  </si>
  <si>
    <t>OŚ PRIORYTETOWA:</t>
  </si>
  <si>
    <t>DZIAŁANIE:</t>
  </si>
  <si>
    <t xml:space="preserve"> 
Podpis oceniającego:</t>
  </si>
  <si>
    <t xml:space="preserve">Typ projektu: </t>
  </si>
  <si>
    <t>Uzasadnienie oceny punktowej</t>
  </si>
  <si>
    <t xml:space="preserve">
uwagi 
oceniającego</t>
  </si>
  <si>
    <t xml:space="preserve">Nazwa kryterium </t>
  </si>
  <si>
    <t>Definicja kryterium (informacja o zasadach oceny)</t>
  </si>
  <si>
    <t xml:space="preserve">Zgodność projektu z dokumentami programowymi na lata 2014-2020 </t>
  </si>
  <si>
    <t>Przy ocenie kryterium pod uwagę brana będzie w szczególności zgodność projektu z zapisami Umowy Partnerstwa, z zapisami RPOWŚ 2014-2020, z zapisami SZOOP 2014-2020 oraz z wymogami Regulaminu konkursu.</t>
  </si>
  <si>
    <t xml:space="preserve">Zgodność projektu z obowiązującymi przepisami prawa oraz obowiązującymi wytycznymi </t>
  </si>
  <si>
    <t xml:space="preserve">Spójność dokumentacji projektowej </t>
  </si>
  <si>
    <t>Właściwie przygotowana analiza finansowa i/lub ekonomiczna projektu</t>
  </si>
  <si>
    <t>Efektywność ekonomiczna projektu</t>
  </si>
  <si>
    <t xml:space="preserve">Właściwie ustalony/obliczony poziom dofinansowania z uwzględnieniem przepisów pomocy publicznej lub przepisów dot. projektów generujących dochód </t>
  </si>
  <si>
    <t>Potencjalna kwalifikowalność wydatków</t>
  </si>
  <si>
    <t xml:space="preserve">Adekwatność rodzaju wskaźników do typu projektu i realność ich wartości docelowych </t>
  </si>
  <si>
    <t>Poprawność przeprowadzenia procedury Oceny Oddziaływania na Środowisko (OOŚ)</t>
  </si>
  <si>
    <t xml:space="preserve">KRYTERIA DOPUSZCZAJĄCE SEKTOROWE </t>
  </si>
  <si>
    <t>(Niespełnienie co najmniej jednego z wymienionych poniżej kryteriów powoduje odrzucenie projektu)</t>
  </si>
  <si>
    <t xml:space="preserve">KRYTERIA DOPUSZCZAJĄCE OGÓLNE </t>
  </si>
  <si>
    <t xml:space="preserve">Przekazanie projektu do oceny punktowej </t>
  </si>
  <si>
    <t>(Nie uzyskanie co najmniej 60% maksymalnej liczby punktów powoduje odrzucenie projektu)</t>
  </si>
  <si>
    <t>KARTA OCENY MERYTORYCZNEJ
WNIOSKU O DOFINANSOWANIE PROJEKTU W RAMACH RPOWŚ 2014-2020</t>
  </si>
  <si>
    <t>PRIORYTET INWESTYCYJNY:</t>
  </si>
  <si>
    <t xml:space="preserve">Wnioskodawca: </t>
  </si>
  <si>
    <t>Koszty kwalifikowalne:</t>
  </si>
  <si>
    <t>Strategiczne znaczenie projektu dla danego obszaru</t>
  </si>
  <si>
    <t>0-2</t>
  </si>
  <si>
    <t>0-4</t>
  </si>
  <si>
    <t xml:space="preserve">W ramach kryterium pod uwagę braną będą w szczególności uwarunkowania makroekonomiczne na obszarze oddziaływania projektu (m.in. poziom i struktura bezrobocia, poziom i struktura przedsiębiorczości, itp.). Ponadto pod uwagę brane będą uwarunkowania społeczne na obszarze oddziaływania (m.in. dane demograficzne, zidentyfikowane negatywne zjawiska społeczne, itp.). Analiza oparta będzie w szczególności o dostępne dane statystyczne. Dodatkowo kryterium analizowane będzie pod kątem zgodności i wpływu projektu na realizację zapisów dokumentów strategicznych, takich jak m.in. Zaktualizowana Strategia Rozwoju Województwa Świętokrzyskiego do roku 2020, Strategia badań i innowacyjności (RIS3).  </t>
  </si>
  <si>
    <t>6.</t>
  </si>
  <si>
    <t>7.</t>
  </si>
  <si>
    <t>1-3</t>
  </si>
  <si>
    <t>OCENA MERYTORYCZNA</t>
  </si>
  <si>
    <t>4. DZIEDZICTWO NATURALNE I KULTUROWE</t>
  </si>
  <si>
    <t>Na II etapie oceny merytorycznej karta kończy się w tym miejscu</t>
  </si>
  <si>
    <t xml:space="preserve">KRYTERIA PUNKTOWE </t>
  </si>
  <si>
    <t>Uzasadnienie oceny</t>
  </si>
  <si>
    <t xml:space="preserve">Instrukcja dokonywania oceny punktowej projektu </t>
  </si>
  <si>
    <t>WYNIK OCENY PUNKTOWEJ  (średnia ocena członków KOP-Zespołu Oceniającego)</t>
  </si>
  <si>
    <t>Maksymalna liczba 
punktów</t>
  </si>
  <si>
    <t>Uwagi do oceny dopuszczającej ogólnej/sektorowej:</t>
  </si>
  <si>
    <t>………………………………………………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</si>
  <si>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</si>
  <si>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</si>
  <si>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</si>
  <si>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</si>
  <si>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</si>
  <si>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</si>
  <si>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</si>
  <si>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</si>
  <si>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</si>
  <si>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</si>
  <si>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</si>
  <si>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</si>
  <si>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</si>
  <si>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</si>
  <si>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</si>
  <si>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</si>
  <si>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</si>
  <si>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Imię i nazwisko Sekretarza KOP-OM: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</si>
  <si>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</si>
  <si>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</si>
  <si>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</si>
  <si>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</si>
  <si>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6c. Zachowanie, ochrona, promowanie i rozwój dziedzictwa naturalnego i kulturowego</t>
  </si>
  <si>
    <t xml:space="preserve">4.4 . Zachowanie dziedzictwa kulturowego i naturalnego </t>
  </si>
  <si>
    <t>Przy ocenie kryterium badana będzie w szczególności spójność pomiędzy Wnioskiem o dofinansowanie, a pozostałą dokumentacją aplikacyjną (tj. Studium wykonalności/Biznes plan, załączniki do Wniosku o dofinansowanie).</t>
  </si>
  <si>
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</t>
  </si>
  <si>
    <t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</t>
  </si>
  <si>
    <t>W kryterium tym badana będzie w szczególności prawidłowość przeprowadzenia procedury OOŚ zgodnie z obowiązującymi przepisami prawa w tym zakresie (tj. m.in. Ustawą OOŚ, Ustawą Prawo Ochrony Środowiska, Ustawą Prawo wodne, Rozporządzeniem OOŚ).</t>
  </si>
  <si>
    <t xml:space="preserve">W kryterium sprawdzane będzie w szczególności, czy 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
- wartość wskaźnika ENPV powinna być &gt; 0; 
- wartość wskaźnika ERR powinna przewyższać przyjętą stopę dyskontową;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 </t>
  </si>
  <si>
    <t>Projekt (w zakresie ochrony i zachowania dziedzictwa kulturowego) dotyczy obiektu znajdującego się na terenie województwa świętokrzyskiego i wpisany jest do rejestru zabytków.</t>
  </si>
  <si>
    <t xml:space="preserve">Zgodnie z zapisami RPOWŚ na lata 2014-2020 oraz SZOOP, każdy projekt z zakresu Ochrony i zachowania dziedzictwa kulturowego musi dotyczyć obiektu/obiektów wpisanego/wpisanych do rejestru zabytków prowadzonego przez Świętokrzyskiego Wojewódzkiego Konserwatora Zabytków i musi dotyczyć wyłącznie obiektu/obiektów znajdującego/znajdujących się na terenie województwa świętokrzyskiego. </t>
  </si>
  <si>
    <t>Termomodernizacja nie przekracza 30% wartości kosztów kwalifikowanych projektu/zadania (obiektu).</t>
  </si>
  <si>
    <t>Ograniczenie wynika z zapisów SZOOP. Przez termomodernizację należy rozumieć przedsięwzięcia termomodernizacyjne i remontowe w rozumieniu ustawy z dnia 21 listopada 2008 roku o wspieraniu termomodernizacji i remontów (Dz. U. nr 223, poz. 1459, z późn. zm.), a zakres działań termomernizacyjnych wymieniony został w punkcie 2 załącznika do Obwieszczenia Ministra Gospodarki z dnia 21 grudnia 2012 roku w sprawie szczegółowego wykazu przedsięwzięć służących poprawie efektywności energetycznej (M.P. z dnia 11 stycznia 2013 r.). Beneficjent zostanie zobligowany do wyodrębnienia w dokumentacji aplikacyjnej w ramach struktury kosztów inwestycji nakładów związanych z termomodernizacją.</t>
  </si>
  <si>
    <t>Wykazano wkład w cele Strategii UE dla Regionu Morza Bałtyckiego w ramach obszaru priorytetowego Kultura.</t>
  </si>
  <si>
    <t>Wymóg wykazania wkładu w  cele Strategii UE dla Regionu Morza Bałtyckiego w ramach obszaru priorytetowego Kultura wynika z zapisów RPOWŚ na lata 2014-2020 oraz SZOOP dla działania 4.4 Zachowanie dziedzictwa kulturowego i naturalnego (dotyczy projektów w zakresie organizacji wydarzeń kulturalnych).</t>
  </si>
  <si>
    <t>Projekt nie dotyczy budowy od podstaw nowej infrastruktury kultury.</t>
  </si>
  <si>
    <t xml:space="preserve">Wysokość wkładu EFRR nie przekracza wkładu sektora prywatnego w realizację projektu. </t>
  </si>
  <si>
    <t>Wymóg dotyczy projektów w zakresie organizacji wydarzeń kulturalnych. Przy określeniu wkładu sektora prywatnego w realizację projektu nie uwzględnia się bezpośrednich przychodów ze sprzedaży biletów.</t>
  </si>
  <si>
    <t xml:space="preserve">Zapisy RPOWŚ na lata 2014-2020 oraz SZOOP dla działania 4.4 Zachowanie dziedzictwa kulturowego i naturalnego nie umożliwiają dofinansowania projektów dotyczących budowy od podstaw nowej infrastruktury kultury. Ocena spełnienia kryterium dokonywana będzie indywidualnie dla każdego projektu w oparciu o informacje przedstawione w dokumentacji aplikacyjnej. Badana będzie w szczególności celowość powstania danej infrastruktury kultury oraz dotychczas prowadzona działalność kulturalna i wpływ na dalsze funkcjonowanie danej instytucji aplikującej. Dokonujący oceny merytorycznej nie będą zawężać pojęcia nowej infrastruktury kultury do definicji wynikającej z ustawy prawo budowlane (Dz. U. 1994 Nr 89 poz. 414). Indywidualnie badany będzie wpływ infrastruktury przewidzianej w zakresie rzeczowym projektu na rozwój infrastruktury kultury już istniejącej (na rozwój danej instytucji kultury).
</t>
  </si>
  <si>
    <t>8.</t>
  </si>
  <si>
    <t>Kompleksowość projektu</t>
  </si>
  <si>
    <t>Wpływ projektu na otoczenie społeczno-gospodarcze</t>
  </si>
  <si>
    <t>1-4</t>
  </si>
  <si>
    <t>Wpływ na powstawanie nowych, stałych miejsc pracy</t>
  </si>
  <si>
    <t>0-3</t>
  </si>
  <si>
    <t>Podniesienie atrakcyjności zdefiniowanego obszaru</t>
  </si>
  <si>
    <t>Rewitalizacyjny charakter projektu</t>
  </si>
  <si>
    <t>Komplementarność projektu z innymi projektami</t>
  </si>
  <si>
    <t>Doświadczenie beneficjenta/partnera  w realizacji projektów w sektorze dziedzictwa kulturowego</t>
  </si>
  <si>
    <t>Kryterium promować będzie rozwiązania kompleksowe. W przypadku projektów inwestycyjnych największą liczbę punktów otrzymają projekty, które w sposób kompleksowy rozwiązują kwestie związane z zabezpieczeniem obiektu zabytkowego/muzealiów/materiałów archiwalnych/ starodruków/obiektu pełniącego funkcje kulturalne, wraz z jego otoczeniem. W przypadku projektów dotyczących promocji dziedzictwa kulturowego i organizacji wydarzeń kulturalnych największą liczbę punktów otrzymają projekty, które wykorzystują dostępne narzędzia promocji i kanały komunikacji oraz dostosowanie do specyfiki promowanego produktu/usługi, jak również zakładają kontynuację podjętych działań w oparciu o plan marketingowy zapewniający ich finansowanie.</t>
  </si>
  <si>
    <t>W tym kryterium promowane będą projekty, które w istotny sposób wpływają na: wzrost zainteresowania kulturą/dziedzictwem kulturowym, zwiększenie dostępności do infrastruktury kultury/obiektów dziedzictwa, atrakcyjność inwestycyjną obszaru, na którym realizowany jest projekt (w tym powstawanie nowych miejsc pracy w otoczeniu projektu), wzbogacenie istniejącej oferty kulturalnej. Ponadto premiowane będą projekty, które niosą trwałą i realną zmianę.</t>
  </si>
  <si>
    <t>Kryterium promować będzie projekty generujące nowe, stałe miejsca pracy powstałe bezpośrednio w wyniku ich realizacji. 
0 p. – projekt nie generuje nowych, stałych miejsc pracy
1 p. – projekt generuje 1 nowe, stałe miejsce pracy
2 p. - projekt generuje od 2 do 4 nowych, stałych miejsc pracy
3 p. - projekt generuje powyżej 4 nowych, stałych miejsc pracy</t>
  </si>
  <si>
    <t>Kryterium oceniane będzie na podstawie zasięgu terytorialnego projektu. Służy ono promowaniu projektów o jak najszerszym zasięgu terytorialnym.
1 p. – zasiąg lokalny (gmina)
2 p. – zasięg ponadlokalny (więcej niż 1 gmina)
3 p. –zasięg regionalny (obszar całego województwa)
4 p. - zasięg ponadregionalny</t>
  </si>
  <si>
    <t>Maksymalną liczbę punktów otrzymają projekty inwestycyjne, które są lub zostaną objęte Gminnym Programem Rewitalizacji - GPR (w przypadku, gdy GPR nie został jeszcze uchwalony, na podstawie oświadczenie wnioskodawcy) i są lub będą (na podstawie tegoż oświadczenia) powiązane z działaniami rewitalizacyjnymi na danym obszarze zdegradowanym. W przypadku projektów dotyczących promocji dziedzictwa kulturowego i organizacji wydarzeń kulturalnych promowane będą projekty realizowane na obszarach objętych GPR/przewidzianych do objęcia GPR (na podstawie oświadczenia wnioskodawcy).
0 p. – projekt nie wspiera działań rewitalizacyjnych i nie został lub nie zostanie objęty GPR/nie będzie realizowany na obszarze objętym GPR;
2 p. – projekt jest powiązany z działaniami rewitalizacyjnymi i został lub zostanie objęty GPR/będzie realizowany na obszarze objętym lub przewidzianym do objęcia GPR.</t>
  </si>
  <si>
    <t xml:space="preserve">W ocenie kryterium pod uwagę brany będzie stopień komplementarności projektu z innymi projektami. 
0 p. – wnioskodawca nie wykazał powiązania z innymi projektami 
1 p. – wnioskodawca wykazał pośrednie powiązanie z innymi projektami 
2 p. – wnioskodawca wykazał bezpośrednie powiązanie z innymi projektami </t>
  </si>
  <si>
    <t xml:space="preserve">Przy ocenie pod uwagę brane będzie doświadczenie beneficjenta/partnera  w realizacji projektów w sektorze kultury i ochrony dziedzictwa kulturowego. W przypadku projektów dotyczących  promocji dziedzictwa kulturowego i organizacji wydarzeń kulturalnych pod uwagę brane będzie wyłącznie doświadczenie beneficjenta/partnera w realizacji tego typu projektów.
0 p. – wnioskodawca/partner nie wykazał doświadczenia w realizacji projektów w sektorze kultury i/lub ochrony dziedzictwa kulturowego.
1 p. – wnioskodawca/partner wykazał doświadczenie w realizacji projektów w sektorze kultury (np. organizacja imprez kulturalnych). W przypadku projektów dotyczących  promocji dziedzictwa kulturowego i organizacji wydarzeń kulturalnych wykazał doświadczenie w realizacji co najmniej 3 tego typu projektów realizowanych ze środków publicznych (w tym ze środków UE);
2 p. – wnioskodawca/partner wykazał obok doświadczenia w realizacji projektów w sektorze kultury również doświadczenie w realizacji projektów dotyczących ochrony dziedzictwa kulturowego. W przypadku projektów dotyczących  promocji dziedzictwa kulturowego i organizacji wydarzeń kulturalnych wykazał doświadczenie w realizacji więcej niż 3 tego typu projektów realizowanych ze środków publicznych (w tym ze środków UE); Przez realizację projektów w sektorze kultury należy rozumieć świadczenie usług kulturalnych w rozumieniu ustawy z 25 października 1991 roku o organizowaniu i prowadzeniu działalności kulturalnej – Dz. U. 1991, nr 114, poz. 493 z późn. zm. (działalność instytucji kultury). Natomiast przez doświadczenie w realizacji projektów związanych z ochroną dziedzictwa kulturowego należy rozumieć wszelkie prace konserwatorskie, restauratorskie, zabezpieczające w rozumieniu ustawy z 23 lipca 2003 roku o ochronie zabytków i opiece nad zabytkami – Dz. U. 2003, nr 162, poz. 1568 z późn. zm. 
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</si>
  <si>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</si>
  <si>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</si>
  <si>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</si>
  <si>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</si>
  <si>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</si>
  <si>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</si>
  <si>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</si>
  <si>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Czy wniosek o dofinansowanie zwrócono do oceny formalnej z uwagi na błędy formalne?</t>
  </si>
  <si>
    <t>Zwrot wniosku do oceny formalnej</t>
  </si>
  <si>
    <t xml:space="preserve">Przy ocenie kryterium sprawdzane będzie w szczególności, czy projekt jest zgodny z obowiązującymi przepisami prawa odnoszącymi się do jego stosowania oraz wytycznymi MR i wytycznymi IZ RPOWŚ na lata 2014-2020. Przedmiotem analizy będzie zgodność podstawowych parametrów technicznych z obowiązującymi aktami prawnymi dotyczącymi realizowanej inwestycji oraz kwestie prawne związane z realizacją projektu np. własność gruntów/obiektów, posiadanie niezbędnych dokumentów/decyzji umożliwiających jego realizację (m.in. decyzje pozwolenia na budowę lub zgłoszenia robót budowlanych nie wymagających pozwolenia na budowę do których organ nie wniósł sprzeciwu), zgodność z branżowymi aktami prawnymi (w zależności od zakresu rzeczowego projektu) takimi jak np. Ustawa z 7 lipca 1994 r. Prawo budowlane, Rozporządzenie Ministra Infrastruktury z 12 kwietnia 2002 r. w sprawie warunków technicznych, jakim powinny odpowiadać budynki i ich usytuowanie, Rozporządzenie Ministra Transportu i Gospodarki Morskiej z 2 marca 1999 r. w sprawie warunków technicznych, jakim powinny odpowiadać drogi publiczne i ich usytuowanie, itp.  </t>
  </si>
  <si>
    <t xml:space="preserve">W kryterium badana będzie w szczególności potencjalna kwalifikowalność przedstawionych we wniosku aplikacyjnym wydatków. Analiza dotyczyć będzie zasadności przedstawionych w projekcie wydatków niezbędnych do osiągnięcia planowanych celów i rezultatów oraz ich kwalifikowalność w kontekście zgodności z zapisami stosownych dokumentów dotyczących kwalifikowalności (m.in. wytyczne MR i IZ RPOWŚ). </t>
  </si>
  <si>
    <t xml:space="preserve">Przy ocenie projektu weryfikacji podlegać będzie w szczególności metodologia i poprawność sporządzenia analiz w oparciu o obowiązujące przepisy prawa w tym zakresie (np. m.in. Ustawa o rachunkowości) i wytyczne (m.in. wytyczne MR w zakresie zagadnień związanych z przygotowaniem projektów inwestycyjnych, w tym projektów generujących dochód i projektów hybrydowych na lata 2014-2020, wytyczne IZ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                                                                                                                                                   </t>
  </si>
  <si>
    <t>Liczba punktów uzyskanych przez projekt:</t>
  </si>
  <si>
    <t>Proponowana kwota dofinansowania PLN:</t>
  </si>
</sst>
</file>

<file path=xl/styles.xml><?xml version="1.0" encoding="utf-8"?>
<styleSheet xmlns="http://schemas.openxmlformats.org/spreadsheetml/2006/main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2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24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u/>
      <sz val="22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26"/>
      <name val="Arial"/>
      <family val="2"/>
      <charset val="238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double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85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0" fillId="0" borderId="0" xfId="0" applyAlignment="1">
      <alignment horizontal="center" vertical="top" wrapText="1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165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left" wrapText="1" indent="1"/>
    </xf>
    <xf numFmtId="0" fontId="34" fillId="0" borderId="0" xfId="0" applyFont="1" applyAlignment="1"/>
    <xf numFmtId="0" fontId="28" fillId="0" borderId="0" xfId="0" applyFont="1" applyFill="1" applyBorder="1" applyAlignment="1">
      <alignment horizontal="center" vertical="center" wrapText="1"/>
    </xf>
    <xf numFmtId="0" fontId="0" fillId="28" borderId="0" xfId="0" applyFill="1"/>
    <xf numFmtId="0" fontId="22" fillId="28" borderId="0" xfId="0" applyFont="1" applyFill="1"/>
    <xf numFmtId="0" fontId="31" fillId="0" borderId="0" xfId="0" applyFont="1" applyBorder="1"/>
    <xf numFmtId="0" fontId="31" fillId="0" borderId="0" xfId="0" applyFont="1"/>
    <xf numFmtId="0" fontId="35" fillId="0" borderId="0" xfId="0" applyFont="1"/>
    <xf numFmtId="0" fontId="36" fillId="0" borderId="0" xfId="0" applyFont="1" applyAlignment="1"/>
    <xf numFmtId="0" fontId="39" fillId="0" borderId="0" xfId="0" applyFont="1"/>
    <xf numFmtId="168" fontId="40" fillId="0" borderId="0" xfId="0" applyNumberFormat="1" applyFont="1" applyFill="1" applyAlignment="1"/>
    <xf numFmtId="0" fontId="40" fillId="0" borderId="0" xfId="0" applyFont="1" applyAlignment="1">
      <alignment horizontal="left" wrapText="1" indent="1"/>
    </xf>
    <xf numFmtId="0" fontId="36" fillId="0" borderId="0" xfId="0" applyFont="1"/>
    <xf numFmtId="0" fontId="40" fillId="0" borderId="0" xfId="0" applyFont="1"/>
    <xf numFmtId="0" fontId="40" fillId="0" borderId="0" xfId="0" applyFont="1" applyAlignment="1"/>
    <xf numFmtId="9" fontId="40" fillId="0" borderId="0" xfId="38" applyFont="1" applyAlignment="1">
      <alignment horizontal="center"/>
    </xf>
    <xf numFmtId="0" fontId="41" fillId="0" borderId="0" xfId="0" applyFont="1" applyAlignment="1">
      <alignment horizontal="left" indent="1"/>
    </xf>
    <xf numFmtId="9" fontId="40" fillId="0" borderId="0" xfId="38" applyNumberFormat="1" applyFont="1"/>
    <xf numFmtId="0" fontId="42" fillId="0" borderId="0" xfId="0" applyFont="1"/>
    <xf numFmtId="0" fontId="44" fillId="0" borderId="0" xfId="0" applyFont="1" applyAlignment="1"/>
    <xf numFmtId="0" fontId="4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29" borderId="0" xfId="0" applyFill="1"/>
    <xf numFmtId="0" fontId="42" fillId="0" borderId="0" xfId="0" applyFont="1" applyAlignment="1"/>
    <xf numFmtId="0" fontId="41" fillId="0" borderId="0" xfId="0" applyFont="1" applyAlignment="1"/>
    <xf numFmtId="0" fontId="46" fillId="0" borderId="0" xfId="0" applyFont="1" applyAlignment="1">
      <alignment vertical="center"/>
    </xf>
    <xf numFmtId="0" fontId="46" fillId="0" borderId="0" xfId="0" applyFont="1" applyAlignment="1"/>
    <xf numFmtId="0" fontId="41" fillId="0" borderId="0" xfId="0" applyFont="1" applyAlignment="1">
      <alignment horizontal="right"/>
    </xf>
    <xf numFmtId="0" fontId="47" fillId="0" borderId="0" xfId="0" applyFont="1" applyAlignment="1">
      <alignment vertical="center"/>
    </xf>
    <xf numFmtId="165" fontId="43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7" fillId="29" borderId="12" xfId="0" applyFont="1" applyFill="1" applyBorder="1" applyAlignment="1">
      <alignment horizontal="center" vertical="center" wrapText="1"/>
    </xf>
    <xf numFmtId="0" fontId="48" fillId="29" borderId="13" xfId="0" applyFont="1" applyFill="1" applyBorder="1" applyAlignment="1">
      <alignment horizontal="center" vertical="center" wrapText="1"/>
    </xf>
    <xf numFmtId="0" fontId="48" fillId="29" borderId="14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 indent="1"/>
    </xf>
    <xf numFmtId="0" fontId="22" fillId="29" borderId="0" xfId="0" applyFont="1" applyFill="1"/>
    <xf numFmtId="0" fontId="47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0" xfId="0" applyFont="1" applyAlignment="1">
      <alignment vertical="center"/>
    </xf>
    <xf numFmtId="0" fontId="50" fillId="0" borderId="0" xfId="0" applyFont="1" applyAlignment="1"/>
    <xf numFmtId="0" fontId="53" fillId="0" borderId="0" xfId="0" applyFont="1" applyAlignment="1">
      <alignment vertical="center"/>
    </xf>
    <xf numFmtId="0" fontId="48" fillId="24" borderId="20" xfId="0" applyFont="1" applyFill="1" applyBorder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49" fontId="45" fillId="0" borderId="13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2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5" fillId="0" borderId="61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168" fontId="41" fillId="0" borderId="0" xfId="0" applyNumberFormat="1" applyFont="1" applyFill="1" applyBorder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0" fontId="41" fillId="24" borderId="32" xfId="0" applyFont="1" applyFill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0" fontId="41" fillId="0" borderId="13" xfId="0" applyFont="1" applyBorder="1" applyAlignment="1">
      <alignment horizontal="left" vertical="center" wrapText="1"/>
    </xf>
    <xf numFmtId="0" fontId="41" fillId="0" borderId="35" xfId="0" applyFont="1" applyBorder="1" applyAlignment="1">
      <alignment horizontal="left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horizontal="left" vertical="center" wrapText="1"/>
    </xf>
    <xf numFmtId="0" fontId="41" fillId="0" borderId="20" xfId="0" applyFont="1" applyBorder="1" applyAlignment="1">
      <alignment vertical="center" wrapText="1"/>
    </xf>
    <xf numFmtId="0" fontId="47" fillId="0" borderId="0" xfId="0" applyFont="1" applyBorder="1" applyAlignment="1">
      <alignment vertical="top" wrapText="1"/>
    </xf>
    <xf numFmtId="166" fontId="47" fillId="0" borderId="12" xfId="0" applyNumberFormat="1" applyFont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43" fillId="0" borderId="3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indent="1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54" fillId="0" borderId="0" xfId="0" applyFont="1" applyAlignment="1">
      <alignment horizontal="left" wrapText="1"/>
    </xf>
    <xf numFmtId="0" fontId="36" fillId="0" borderId="10" xfId="0" applyFont="1" applyBorder="1" applyAlignment="1">
      <alignment wrapText="1"/>
    </xf>
    <xf numFmtId="0" fontId="39" fillId="0" borderId="0" xfId="0" applyFont="1" applyAlignment="1"/>
    <xf numFmtId="0" fontId="48" fillId="0" borderId="12" xfId="0" applyFont="1" applyBorder="1" applyAlignment="1">
      <alignment wrapText="1"/>
    </xf>
    <xf numFmtId="0" fontId="36" fillId="0" borderId="13" xfId="0" applyFont="1" applyBorder="1" applyAlignment="1">
      <alignment wrapText="1"/>
    </xf>
    <xf numFmtId="0" fontId="48" fillId="0" borderId="15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0" fontId="47" fillId="0" borderId="0" xfId="0" applyFont="1"/>
    <xf numFmtId="0" fontId="58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69" fontId="42" fillId="0" borderId="0" xfId="0" applyNumberFormat="1" applyFont="1" applyBorder="1" applyAlignment="1">
      <alignment horizontal="right" vertical="center" indent="1"/>
    </xf>
    <xf numFmtId="0" fontId="42" fillId="0" borderId="0" xfId="0" applyFont="1" applyBorder="1"/>
    <xf numFmtId="0" fontId="42" fillId="0" borderId="0" xfId="0" applyFont="1" applyBorder="1" applyAlignment="1">
      <alignment horizontal="justify" vertical="top" wrapText="1"/>
    </xf>
    <xf numFmtId="169" fontId="43" fillId="29" borderId="0" xfId="0" applyNumberFormat="1" applyFont="1" applyFill="1" applyBorder="1" applyAlignment="1">
      <alignment horizontal="right" vertical="center" indent="1"/>
    </xf>
    <xf numFmtId="0" fontId="42" fillId="0" borderId="0" xfId="0" applyFont="1" applyFill="1" applyBorder="1" applyAlignment="1">
      <alignment horizontal="justify" vertical="top" wrapText="1"/>
    </xf>
    <xf numFmtId="0" fontId="61" fillId="0" borderId="0" xfId="0" applyFont="1" applyBorder="1" applyAlignment="1">
      <alignment horizontal="left" vertical="center"/>
    </xf>
    <xf numFmtId="0" fontId="63" fillId="0" borderId="0" xfId="0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0" fontId="48" fillId="0" borderId="0" xfId="0" applyFont="1"/>
    <xf numFmtId="0" fontId="41" fillId="0" borderId="0" xfId="0" applyFont="1"/>
    <xf numFmtId="0" fontId="57" fillId="0" borderId="0" xfId="0" applyFont="1" applyAlignment="1">
      <alignment horizontal="right" vertical="top"/>
    </xf>
    <xf numFmtId="0" fontId="43" fillId="25" borderId="17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72" xfId="0" applyFont="1" applyBorder="1" applyAlignment="1">
      <alignment horizontal="center" vertical="center" wrapText="1"/>
    </xf>
    <xf numFmtId="0" fontId="47" fillId="0" borderId="70" xfId="0" applyFont="1" applyBorder="1" applyAlignment="1">
      <alignment horizontal="center" vertical="center" wrapText="1"/>
    </xf>
    <xf numFmtId="0" fontId="47" fillId="0" borderId="67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166" fontId="47" fillId="0" borderId="15" xfId="0" applyNumberFormat="1" applyFont="1" applyBorder="1" applyAlignment="1">
      <alignment horizontal="center" vertical="center" wrapText="1"/>
    </xf>
    <xf numFmtId="0" fontId="47" fillId="27" borderId="1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44" fillId="0" borderId="0" xfId="0" applyFont="1" applyBorder="1" applyAlignment="1">
      <alignment horizontal="left" wrapText="1"/>
    </xf>
    <xf numFmtId="0" fontId="36" fillId="0" borderId="0" xfId="0" applyFont="1" applyAlignment="1">
      <alignment wrapText="1"/>
    </xf>
    <xf numFmtId="0" fontId="0" fillId="0" borderId="0" xfId="0" applyAlignment="1"/>
    <xf numFmtId="0" fontId="36" fillId="0" borderId="0" xfId="0" applyFont="1" applyAlignment="1">
      <alignment wrapText="1"/>
    </xf>
    <xf numFmtId="0" fontId="0" fillId="0" borderId="0" xfId="0" applyAlignment="1"/>
    <xf numFmtId="0" fontId="45" fillId="0" borderId="21" xfId="0" applyFont="1" applyBorder="1" applyAlignment="1">
      <alignment horizontal="center" vertical="center" wrapText="1"/>
    </xf>
    <xf numFmtId="0" fontId="47" fillId="0" borderId="61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vertical="top" wrapText="1"/>
    </xf>
    <xf numFmtId="0" fontId="42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7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49" fontId="42" fillId="0" borderId="0" xfId="0" applyNumberFormat="1" applyFont="1" applyAlignment="1"/>
    <xf numFmtId="0" fontId="36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67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7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3" fillId="0" borderId="31" xfId="0" applyFont="1" applyBorder="1" applyAlignment="1">
      <alignment horizontal="center" vertical="top"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47" fillId="24" borderId="40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60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top" wrapText="1"/>
    </xf>
    <xf numFmtId="0" fontId="47" fillId="0" borderId="1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47" fillId="28" borderId="16" xfId="0" applyFont="1" applyFill="1" applyBorder="1" applyAlignment="1">
      <alignment horizontal="center" vertical="center"/>
    </xf>
    <xf numFmtId="0" fontId="48" fillId="28" borderId="50" xfId="0" applyFont="1" applyFill="1" applyBorder="1" applyAlignment="1">
      <alignment vertical="center"/>
    </xf>
    <xf numFmtId="0" fontId="48" fillId="28" borderId="51" xfId="0" applyFont="1" applyFill="1" applyBorder="1" applyAlignment="1">
      <alignment vertical="center"/>
    </xf>
    <xf numFmtId="0" fontId="48" fillId="28" borderId="17" xfId="0" applyFont="1" applyFill="1" applyBorder="1" applyAlignment="1">
      <alignment horizontal="center" vertical="center" wrapText="1"/>
    </xf>
    <xf numFmtId="0" fontId="48" fillId="28" borderId="74" xfId="0" applyFont="1" applyFill="1" applyBorder="1" applyAlignment="1">
      <alignment horizontal="center" vertical="center" wrapText="1"/>
    </xf>
    <xf numFmtId="0" fontId="47" fillId="29" borderId="18" xfId="0" applyFont="1" applyFill="1" applyBorder="1" applyAlignment="1">
      <alignment horizontal="center" vertical="center" wrapText="1"/>
    </xf>
    <xf numFmtId="0" fontId="48" fillId="29" borderId="21" xfId="0" applyFont="1" applyFill="1" applyBorder="1" applyAlignment="1">
      <alignment horizontal="center" vertical="center" wrapText="1"/>
    </xf>
    <xf numFmtId="0" fontId="48" fillId="29" borderId="77" xfId="0" applyFont="1" applyFill="1" applyBorder="1" applyAlignment="1">
      <alignment horizontal="center" vertical="center" wrapText="1"/>
    </xf>
    <xf numFmtId="0" fontId="47" fillId="28" borderId="16" xfId="0" applyFont="1" applyFill="1" applyBorder="1" applyAlignment="1">
      <alignment horizontal="center" vertical="center" wrapText="1"/>
    </xf>
    <xf numFmtId="0" fontId="43" fillId="0" borderId="78" xfId="0" applyFont="1" applyBorder="1" applyAlignment="1">
      <alignment horizontal="center" vertical="center" wrapText="1"/>
    </xf>
    <xf numFmtId="0" fontId="47" fillId="0" borderId="79" xfId="0" applyFont="1" applyBorder="1" applyAlignment="1">
      <alignment horizontal="center" vertical="center" wrapText="1"/>
    </xf>
    <xf numFmtId="0" fontId="48" fillId="24" borderId="80" xfId="0" applyFont="1" applyFill="1" applyBorder="1" applyAlignment="1">
      <alignment horizontal="center" vertical="center" wrapText="1"/>
    </xf>
    <xf numFmtId="0" fontId="0" fillId="0" borderId="63" xfId="0" applyBorder="1"/>
    <xf numFmtId="0" fontId="43" fillId="0" borderId="53" xfId="0" applyFont="1" applyBorder="1" applyAlignment="1">
      <alignment horizontal="center" vertical="top" wrapText="1"/>
    </xf>
    <xf numFmtId="0" fontId="47" fillId="0" borderId="34" xfId="0" applyFont="1" applyBorder="1"/>
    <xf numFmtId="0" fontId="41" fillId="0" borderId="34" xfId="0" applyFont="1" applyBorder="1" applyAlignment="1">
      <alignment horizontal="left" vertical="center" wrapText="1" indent="1"/>
    </xf>
    <xf numFmtId="164" fontId="41" fillId="0" borderId="34" xfId="0" applyNumberFormat="1" applyFont="1" applyBorder="1" applyAlignment="1">
      <alignment vertical="center"/>
    </xf>
    <xf numFmtId="0" fontId="36" fillId="0" borderId="34" xfId="0" applyFont="1" applyBorder="1"/>
    <xf numFmtId="0" fontId="43" fillId="0" borderId="54" xfId="0" applyFont="1" applyBorder="1" applyAlignment="1">
      <alignment horizontal="center" vertical="center" wrapText="1"/>
    </xf>
    <xf numFmtId="0" fontId="47" fillId="30" borderId="10" xfId="0" applyFont="1" applyFill="1" applyBorder="1" applyAlignment="1">
      <alignment horizontal="center" vertical="center" wrapText="1"/>
    </xf>
    <xf numFmtId="0" fontId="43" fillId="30" borderId="38" xfId="0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/>
    </xf>
    <xf numFmtId="49" fontId="45" fillId="0" borderId="21" xfId="0" applyNumberFormat="1" applyFont="1" applyBorder="1" applyAlignment="1">
      <alignment horizontal="center" vertical="center" wrapText="1"/>
    </xf>
    <xf numFmtId="0" fontId="29" fillId="0" borderId="0" xfId="0" applyFont="1" applyAlignment="1"/>
    <xf numFmtId="0" fontId="30" fillId="0" borderId="0" xfId="0" applyFont="1" applyAlignment="1"/>
    <xf numFmtId="0" fontId="25" fillId="0" borderId="0" xfId="0" applyFont="1" applyAlignment="1">
      <alignment horizontal="right"/>
    </xf>
    <xf numFmtId="2" fontId="70" fillId="0" borderId="0" xfId="0" applyNumberFormat="1" applyFont="1" applyAlignment="1">
      <alignment horizontal="center"/>
    </xf>
    <xf numFmtId="0" fontId="71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72" fillId="0" borderId="0" xfId="0" applyFont="1"/>
    <xf numFmtId="0" fontId="73" fillId="0" borderId="0" xfId="0" applyFont="1" applyAlignment="1">
      <alignment horizontal="right"/>
    </xf>
    <xf numFmtId="0" fontId="73" fillId="0" borderId="0" xfId="0" applyFont="1" applyAlignment="1"/>
    <xf numFmtId="0" fontId="74" fillId="0" borderId="0" xfId="0" applyFont="1" applyAlignment="1"/>
    <xf numFmtId="0" fontId="73" fillId="0" borderId="0" xfId="0" applyFont="1"/>
    <xf numFmtId="0" fontId="75" fillId="29" borderId="0" xfId="0" applyFont="1" applyFill="1" applyBorder="1" applyAlignment="1">
      <alignment vertical="center" wrapText="1"/>
    </xf>
    <xf numFmtId="0" fontId="76" fillId="29" borderId="0" xfId="0" applyFont="1" applyFill="1" applyBorder="1" applyAlignment="1">
      <alignment vertical="center" wrapText="1"/>
    </xf>
    <xf numFmtId="0" fontId="74" fillId="29" borderId="0" xfId="0" applyFont="1" applyFill="1" applyBorder="1" applyAlignment="1">
      <alignment horizontal="center" vertical="center"/>
    </xf>
    <xf numFmtId="0" fontId="74" fillId="29" borderId="0" xfId="0" applyFont="1" applyFill="1" applyBorder="1" applyAlignment="1"/>
    <xf numFmtId="0" fontId="74" fillId="29" borderId="0" xfId="0" applyFont="1" applyFill="1" applyBorder="1" applyAlignment="1">
      <alignment vertical="center"/>
    </xf>
    <xf numFmtId="0" fontId="74" fillId="29" borderId="0" xfId="0" applyFont="1" applyFill="1" applyBorder="1" applyAlignment="1">
      <alignment horizontal="center" vertical="center" wrapText="1"/>
    </xf>
    <xf numFmtId="0" fontId="77" fillId="29" borderId="0" xfId="0" applyFont="1" applyFill="1" applyBorder="1" applyAlignment="1">
      <alignment horizontal="center" vertical="center"/>
    </xf>
    <xf numFmtId="0" fontId="77" fillId="29" borderId="0" xfId="0" applyFont="1" applyFill="1" applyBorder="1" applyAlignment="1">
      <alignment vertical="center" wrapText="1"/>
    </xf>
    <xf numFmtId="0" fontId="77" fillId="29" borderId="0" xfId="0" applyFont="1" applyFill="1" applyBorder="1" applyAlignment="1">
      <alignment vertical="center"/>
    </xf>
    <xf numFmtId="0" fontId="41" fillId="29" borderId="0" xfId="0" applyFont="1" applyFill="1" applyBorder="1" applyAlignment="1">
      <alignment vertical="center" wrapText="1"/>
    </xf>
    <xf numFmtId="0" fontId="39" fillId="29" borderId="0" xfId="0" applyFont="1" applyFill="1" applyBorder="1" applyAlignment="1">
      <alignment vertical="center"/>
    </xf>
    <xf numFmtId="0" fontId="41" fillId="29" borderId="0" xfId="0" applyFont="1" applyFill="1" applyBorder="1" applyAlignment="1">
      <alignment vertical="center"/>
    </xf>
    <xf numFmtId="0" fontId="77" fillId="29" borderId="0" xfId="0" applyFont="1" applyFill="1" applyBorder="1" applyAlignment="1">
      <alignment horizontal="left" vertical="center" wrapText="1" indent="1"/>
    </xf>
    <xf numFmtId="0" fontId="79" fillId="29" borderId="0" xfId="0" applyFont="1" applyFill="1" applyBorder="1" applyAlignment="1">
      <alignment horizontal="center" vertical="center"/>
    </xf>
    <xf numFmtId="0" fontId="80" fillId="29" borderId="0" xfId="0" applyFont="1" applyFill="1" applyBorder="1" applyAlignment="1">
      <alignment horizontal="left" vertical="center" indent="4"/>
    </xf>
    <xf numFmtId="0" fontId="74" fillId="29" borderId="0" xfId="0" applyFont="1" applyFill="1" applyBorder="1"/>
    <xf numFmtId="0" fontId="77" fillId="29" borderId="0" xfId="0" applyFont="1" applyFill="1" applyBorder="1" applyAlignment="1">
      <alignment horizontal="left" vertical="center"/>
    </xf>
    <xf numFmtId="0" fontId="81" fillId="29" borderId="0" xfId="0" applyFont="1" applyFill="1" applyBorder="1" applyAlignment="1">
      <alignment horizontal="left" vertical="center"/>
    </xf>
    <xf numFmtId="0" fontId="48" fillId="29" borderId="0" xfId="0" applyFont="1" applyFill="1" applyBorder="1" applyAlignment="1">
      <alignment horizontal="left" vertical="center"/>
    </xf>
    <xf numFmtId="4" fontId="77" fillId="29" borderId="0" xfId="0" applyNumberFormat="1" applyFont="1" applyFill="1" applyBorder="1" applyAlignment="1">
      <alignment horizontal="left" vertical="center"/>
    </xf>
    <xf numFmtId="0" fontId="48" fillId="29" borderId="0" xfId="0" applyFont="1" applyFill="1" applyBorder="1" applyAlignment="1">
      <alignment vertical="center"/>
    </xf>
    <xf numFmtId="0" fontId="47" fillId="29" borderId="0" xfId="0" applyFont="1" applyFill="1" applyBorder="1" applyAlignment="1">
      <alignment horizontal="center" vertical="center"/>
    </xf>
    <xf numFmtId="0" fontId="48" fillId="29" borderId="0" xfId="0" applyFont="1" applyFill="1" applyBorder="1" applyAlignment="1">
      <alignment horizontal="center" vertical="center"/>
    </xf>
    <xf numFmtId="0" fontId="47" fillId="29" borderId="0" xfId="0" applyFont="1" applyFill="1" applyBorder="1" applyAlignment="1">
      <alignment horizontal="center" vertical="center" wrapText="1"/>
    </xf>
    <xf numFmtId="0" fontId="0" fillId="29" borderId="0" xfId="0" applyFill="1" applyBorder="1"/>
    <xf numFmtId="0" fontId="0" fillId="29" borderId="0" xfId="0" applyFill="1" applyBorder="1" applyAlignment="1"/>
    <xf numFmtId="167" fontId="46" fillId="0" borderId="0" xfId="0" applyNumberFormat="1" applyFont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8" fontId="40" fillId="0" borderId="0" xfId="0" applyNumberFormat="1" applyFont="1" applyFill="1" applyBorder="1" applyAlignment="1">
      <alignment horizontal="right"/>
    </xf>
    <xf numFmtId="2" fontId="43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7" fillId="0" borderId="31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48" fillId="28" borderId="50" xfId="0" applyFont="1" applyFill="1" applyBorder="1" applyAlignment="1">
      <alignment horizontal="center" vertical="center" wrapText="1"/>
    </xf>
    <xf numFmtId="0" fontId="48" fillId="28" borderId="28" xfId="0" applyFont="1" applyFill="1" applyBorder="1" applyAlignment="1">
      <alignment horizontal="center" vertical="center" wrapText="1"/>
    </xf>
    <xf numFmtId="0" fontId="48" fillId="28" borderId="51" xfId="0" applyFont="1" applyFill="1" applyBorder="1" applyAlignment="1">
      <alignment horizontal="center" vertical="center" wrapText="1"/>
    </xf>
    <xf numFmtId="0" fontId="47" fillId="0" borderId="75" xfId="0" applyFont="1" applyBorder="1" applyAlignment="1">
      <alignment horizontal="left" vertical="center" wrapText="1"/>
    </xf>
    <xf numFmtId="0" fontId="47" fillId="0" borderId="76" xfId="0" applyFont="1" applyBorder="1" applyAlignment="1">
      <alignment horizontal="left" vertical="center" wrapText="1"/>
    </xf>
    <xf numFmtId="0" fontId="45" fillId="0" borderId="75" xfId="0" applyFont="1" applyBorder="1" applyAlignment="1">
      <alignment horizontal="left" vertical="center" wrapText="1"/>
    </xf>
    <xf numFmtId="0" fontId="45" fillId="0" borderId="59" xfId="0" applyFont="1" applyBorder="1" applyAlignment="1">
      <alignment horizontal="left" vertical="center" wrapText="1"/>
    </xf>
    <xf numFmtId="0" fontId="45" fillId="0" borderId="76" xfId="0" applyFont="1" applyBorder="1" applyAlignment="1">
      <alignment horizontal="left" vertical="center" wrapText="1"/>
    </xf>
    <xf numFmtId="0" fontId="47" fillId="0" borderId="48" xfId="0" applyFont="1" applyBorder="1" applyAlignment="1">
      <alignment horizontal="left" vertical="center" wrapText="1"/>
    </xf>
    <xf numFmtId="0" fontId="47" fillId="0" borderId="49" xfId="0" applyFont="1" applyBorder="1" applyAlignment="1">
      <alignment horizontal="left" vertical="center" wrapText="1"/>
    </xf>
    <xf numFmtId="0" fontId="45" fillId="0" borderId="48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45" fillId="0" borderId="49" xfId="0" applyFont="1" applyBorder="1" applyAlignment="1">
      <alignment horizontal="left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47" fillId="0" borderId="31" xfId="0" applyFont="1" applyBorder="1" applyAlignment="1">
      <alignment vertical="center" wrapText="1"/>
    </xf>
    <xf numFmtId="0" fontId="47" fillId="0" borderId="39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25" xfId="0" applyFont="1" applyBorder="1" applyAlignment="1">
      <alignment vertical="center" wrapText="1"/>
    </xf>
    <xf numFmtId="0" fontId="45" fillId="0" borderId="39" xfId="0" applyFont="1" applyBorder="1" applyAlignment="1">
      <alignment vertical="center" wrapText="1"/>
    </xf>
    <xf numFmtId="0" fontId="47" fillId="0" borderId="13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47" fillId="0" borderId="11" xfId="0" applyFont="1" applyBorder="1" applyAlignment="1">
      <alignment vertical="center" wrapText="1"/>
    </xf>
    <xf numFmtId="0" fontId="45" fillId="0" borderId="11" xfId="0" applyFont="1" applyBorder="1" applyAlignment="1">
      <alignment vertical="center" wrapText="1"/>
    </xf>
    <xf numFmtId="0" fontId="47" fillId="28" borderId="50" xfId="0" applyFont="1" applyFill="1" applyBorder="1" applyAlignment="1">
      <alignment horizontal="center" vertical="center" wrapText="1"/>
    </xf>
    <xf numFmtId="0" fontId="47" fillId="28" borderId="51" xfId="0" applyFont="1" applyFill="1" applyBorder="1" applyAlignment="1">
      <alignment horizontal="center" vertical="center" wrapText="1"/>
    </xf>
    <xf numFmtId="0" fontId="47" fillId="29" borderId="75" xfId="0" applyFont="1" applyFill="1" applyBorder="1" applyAlignment="1">
      <alignment vertical="center" wrapText="1"/>
    </xf>
    <xf numFmtId="0" fontId="47" fillId="29" borderId="76" xfId="0" applyFont="1" applyFill="1" applyBorder="1" applyAlignment="1">
      <alignment vertical="center" wrapText="1"/>
    </xf>
    <xf numFmtId="0" fontId="45" fillId="29" borderId="75" xfId="0" applyFont="1" applyFill="1" applyBorder="1" applyAlignment="1">
      <alignment vertical="center" wrapText="1"/>
    </xf>
    <xf numFmtId="0" fontId="45" fillId="29" borderId="59" xfId="0" applyFont="1" applyFill="1" applyBorder="1" applyAlignment="1">
      <alignment vertical="center" wrapText="1"/>
    </xf>
    <xf numFmtId="0" fontId="45" fillId="29" borderId="76" xfId="0" applyFont="1" applyFill="1" applyBorder="1" applyAlignment="1">
      <alignment vertical="center" wrapText="1"/>
    </xf>
    <xf numFmtId="0" fontId="47" fillId="0" borderId="20" xfId="0" applyFont="1" applyBorder="1" applyAlignment="1">
      <alignment horizontal="left" vertical="center" wrapText="1" indent="2"/>
    </xf>
    <xf numFmtId="0" fontId="43" fillId="0" borderId="20" xfId="0" applyFont="1" applyBorder="1" applyAlignment="1">
      <alignment horizontal="center" vertical="top" wrapText="1"/>
    </xf>
    <xf numFmtId="0" fontId="49" fillId="0" borderId="3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top" wrapText="1"/>
    </xf>
    <xf numFmtId="49" fontId="43" fillId="0" borderId="0" xfId="0" applyNumberFormat="1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8" fillId="24" borderId="42" xfId="0" applyFont="1" applyFill="1" applyBorder="1" applyAlignment="1">
      <alignment horizontal="center" vertical="center"/>
    </xf>
    <xf numFmtId="0" fontId="48" fillId="24" borderId="34" xfId="0" applyFont="1" applyFill="1" applyBorder="1" applyAlignment="1">
      <alignment horizontal="center" vertical="center"/>
    </xf>
    <xf numFmtId="0" fontId="48" fillId="24" borderId="52" xfId="0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 wrapText="1" indent="2"/>
    </xf>
    <xf numFmtId="0" fontId="43" fillId="0" borderId="36" xfId="0" applyFont="1" applyBorder="1" applyAlignment="1">
      <alignment horizontal="center" vertical="top" wrapText="1"/>
    </xf>
    <xf numFmtId="0" fontId="43" fillId="0" borderId="37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center" wrapText="1" indent="2"/>
    </xf>
    <xf numFmtId="0" fontId="43" fillId="0" borderId="13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47" fillId="24" borderId="69" xfId="0" applyFont="1" applyFill="1" applyBorder="1" applyAlignment="1">
      <alignment horizontal="center" vertical="center" wrapText="1"/>
    </xf>
    <xf numFmtId="0" fontId="47" fillId="24" borderId="70" xfId="0" applyFont="1" applyFill="1" applyBorder="1" applyAlignment="1">
      <alignment horizontal="center" vertical="center" wrapText="1"/>
    </xf>
    <xf numFmtId="0" fontId="48" fillId="24" borderId="34" xfId="0" applyFont="1" applyFill="1" applyBorder="1" applyAlignment="1">
      <alignment horizontal="center" vertical="center" wrapText="1"/>
    </xf>
    <xf numFmtId="0" fontId="48" fillId="24" borderId="46" xfId="0" applyFont="1" applyFill="1" applyBorder="1" applyAlignment="1">
      <alignment horizontal="center" vertical="center" wrapText="1"/>
    </xf>
    <xf numFmtId="0" fontId="48" fillId="24" borderId="47" xfId="0" applyFont="1" applyFill="1" applyBorder="1" applyAlignment="1">
      <alignment horizontal="center" vertical="center" wrapText="1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36" xfId="0" applyFont="1" applyFill="1" applyBorder="1" applyAlignment="1">
      <alignment horizontal="center" vertical="center" wrapText="1"/>
    </xf>
    <xf numFmtId="0" fontId="48" fillId="24" borderId="37" xfId="0" applyFont="1" applyFill="1" applyBorder="1" applyAlignment="1">
      <alignment horizontal="center" vertical="center" wrapText="1"/>
    </xf>
    <xf numFmtId="0" fontId="48" fillId="24" borderId="42" xfId="0" applyFont="1" applyFill="1" applyBorder="1" applyAlignment="1">
      <alignment horizontal="center" vertical="center" wrapText="1"/>
    </xf>
    <xf numFmtId="0" fontId="48" fillId="24" borderId="43" xfId="0" applyFont="1" applyFill="1" applyBorder="1" applyAlignment="1">
      <alignment horizontal="center" vertical="center" wrapText="1"/>
    </xf>
    <xf numFmtId="0" fontId="48" fillId="24" borderId="44" xfId="0" applyFont="1" applyFill="1" applyBorder="1" applyAlignment="1">
      <alignment horizontal="center" vertical="center" wrapText="1"/>
    </xf>
    <xf numFmtId="0" fontId="48" fillId="24" borderId="4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2" fillId="29" borderId="0" xfId="0" applyFont="1" applyFill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top" wrapText="1"/>
    </xf>
    <xf numFmtId="49" fontId="25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7" fillId="0" borderId="28" xfId="0" applyFont="1" applyBorder="1" applyAlignment="1">
      <alignment horizontal="center" vertical="center" wrapText="1"/>
    </xf>
    <xf numFmtId="0" fontId="47" fillId="0" borderId="51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25" xfId="0" applyFont="1" applyBorder="1" applyAlignment="1">
      <alignment vertical="center" wrapText="1"/>
    </xf>
    <xf numFmtId="0" fontId="69" fillId="0" borderId="31" xfId="0" applyFont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left" vertical="center" wrapText="1"/>
    </xf>
    <xf numFmtId="0" fontId="47" fillId="0" borderId="34" xfId="0" applyFont="1" applyBorder="1" applyAlignment="1">
      <alignment vertical="center" wrapText="1"/>
    </xf>
    <xf numFmtId="0" fontId="54" fillId="0" borderId="52" xfId="0" applyFont="1" applyBorder="1" applyAlignment="1"/>
    <xf numFmtId="0" fontId="69" fillId="0" borderId="36" xfId="0" applyNumberFormat="1" applyFont="1" applyBorder="1" applyAlignment="1">
      <alignment horizontal="center" vertical="center" wrapText="1"/>
    </xf>
    <xf numFmtId="0" fontId="69" fillId="0" borderId="24" xfId="0" applyNumberFormat="1" applyFont="1" applyBorder="1" applyAlignment="1">
      <alignment horizontal="center" vertical="center" wrapText="1"/>
    </xf>
    <xf numFmtId="0" fontId="69" fillId="0" borderId="31" xfId="0" applyNumberFormat="1" applyFont="1" applyBorder="1" applyAlignment="1">
      <alignment horizontal="center" vertical="center" wrapText="1"/>
    </xf>
    <xf numFmtId="0" fontId="69" fillId="0" borderId="26" xfId="0" applyNumberFormat="1" applyFont="1" applyBorder="1" applyAlignment="1">
      <alignment horizontal="center" vertical="center" wrapText="1"/>
    </xf>
    <xf numFmtId="10" fontId="69" fillId="0" borderId="31" xfId="0" applyNumberFormat="1" applyFont="1" applyBorder="1" applyAlignment="1">
      <alignment horizontal="center" vertical="center" wrapText="1"/>
    </xf>
    <xf numFmtId="0" fontId="43" fillId="30" borderId="32" xfId="0" applyFont="1" applyFill="1" applyBorder="1" applyAlignment="1">
      <alignment horizontal="center" vertical="center" wrapText="1"/>
    </xf>
    <xf numFmtId="0" fontId="48" fillId="30" borderId="32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8" fillId="24" borderId="52" xfId="0" applyFont="1" applyFill="1" applyBorder="1" applyAlignment="1">
      <alignment horizontal="center" vertical="center" wrapText="1"/>
    </xf>
    <xf numFmtId="0" fontId="41" fillId="0" borderId="53" xfId="0" applyFont="1" applyBorder="1" applyAlignment="1">
      <alignment horizontal="left" vertical="center" wrapText="1"/>
    </xf>
    <xf numFmtId="0" fontId="41" fillId="0" borderId="54" xfId="0" applyFont="1" applyBorder="1"/>
    <xf numFmtId="0" fontId="41" fillId="0" borderId="55" xfId="0" applyFont="1" applyBorder="1"/>
    <xf numFmtId="0" fontId="41" fillId="0" borderId="31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48" xfId="0" applyFont="1" applyBorder="1" applyAlignment="1">
      <alignment horizontal="left" vertical="center" wrapText="1"/>
    </xf>
    <xf numFmtId="0" fontId="41" fillId="0" borderId="6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24" borderId="36" xfId="0" applyFont="1" applyFill="1" applyBorder="1" applyAlignment="1">
      <alignment horizontal="center" vertical="center" wrapText="1"/>
    </xf>
    <xf numFmtId="0" fontId="41" fillId="24" borderId="23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0" fontId="41" fillId="0" borderId="31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56" xfId="0" applyFont="1" applyBorder="1" applyAlignment="1" applyProtection="1">
      <alignment horizontal="left" vertical="center" wrapText="1"/>
      <protection locked="0"/>
    </xf>
    <xf numFmtId="0" fontId="56" fillId="0" borderId="57" xfId="0" applyFont="1" applyBorder="1" applyAlignment="1" applyProtection="1">
      <alignment horizontal="left" vertical="center" wrapText="1"/>
      <protection locked="0"/>
    </xf>
    <xf numFmtId="0" fontId="56" fillId="0" borderId="58" xfId="0" applyFont="1" applyBorder="1" applyAlignment="1" applyProtection="1">
      <alignment horizontal="left" vertical="center" wrapText="1"/>
      <protection locked="0"/>
    </xf>
    <xf numFmtId="0" fontId="41" fillId="26" borderId="31" xfId="0" applyFont="1" applyFill="1" applyBorder="1" applyAlignment="1">
      <alignment horizontal="left" vertical="center" wrapText="1"/>
    </xf>
    <xf numFmtId="0" fontId="41" fillId="26" borderId="53" xfId="0" applyFont="1" applyFill="1" applyBorder="1" applyAlignment="1">
      <alignment horizontal="left" vertical="center" wrapText="1"/>
    </xf>
    <xf numFmtId="0" fontId="41" fillId="26" borderId="54" xfId="0" applyFont="1" applyFill="1" applyBorder="1" applyAlignment="1">
      <alignment horizontal="left" vertical="center" wrapText="1"/>
    </xf>
    <xf numFmtId="0" fontId="41" fillId="26" borderId="55" xfId="0" applyFont="1" applyFill="1" applyBorder="1" applyAlignment="1">
      <alignment horizontal="left" vertical="center" wrapText="1"/>
    </xf>
    <xf numFmtId="0" fontId="41" fillId="26" borderId="25" xfId="0" applyFont="1" applyFill="1" applyBorder="1" applyAlignment="1">
      <alignment horizontal="left" vertical="center" wrapText="1"/>
    </xf>
    <xf numFmtId="0" fontId="41" fillId="26" borderId="26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49" fontId="41" fillId="0" borderId="0" xfId="0" applyNumberFormat="1" applyFont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47" fillId="0" borderId="54" xfId="0" applyFont="1" applyBorder="1" applyAlignment="1">
      <alignment vertical="center" wrapText="1"/>
    </xf>
    <xf numFmtId="0" fontId="47" fillId="0" borderId="35" xfId="0" applyFont="1" applyBorder="1" applyAlignment="1">
      <alignment vertical="center" wrapText="1"/>
    </xf>
    <xf numFmtId="0" fontId="69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left" vertical="center" wrapText="1"/>
    </xf>
    <xf numFmtId="0" fontId="69" fillId="0" borderId="60" xfId="0" applyFont="1" applyBorder="1" applyAlignment="1">
      <alignment horizontal="center" vertical="center" wrapText="1"/>
    </xf>
    <xf numFmtId="0" fontId="69" fillId="0" borderId="64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31" xfId="0" applyFont="1" applyBorder="1" applyAlignment="1">
      <alignment horizontal="center" vertical="center" wrapText="1"/>
    </xf>
    <xf numFmtId="0" fontId="50" fillId="0" borderId="60" xfId="0" applyFont="1" applyBorder="1" applyAlignment="1">
      <alignment horizontal="center" vertical="center" wrapText="1"/>
    </xf>
    <xf numFmtId="0" fontId="50" fillId="0" borderId="64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0" fontId="50" fillId="0" borderId="36" xfId="0" applyNumberFormat="1" applyFont="1" applyBorder="1" applyAlignment="1">
      <alignment horizontal="center" vertical="center" wrapText="1"/>
    </xf>
    <xf numFmtId="0" fontId="50" fillId="0" borderId="24" xfId="0" applyNumberFormat="1" applyFont="1" applyBorder="1" applyAlignment="1">
      <alignment horizontal="center" vertical="center" wrapText="1"/>
    </xf>
    <xf numFmtId="0" fontId="50" fillId="0" borderId="31" xfId="0" applyNumberFormat="1" applyFont="1" applyBorder="1" applyAlignment="1">
      <alignment horizontal="center" vertical="center" wrapText="1"/>
    </xf>
    <xf numFmtId="0" fontId="50" fillId="0" borderId="26" xfId="0" applyNumberFormat="1" applyFont="1" applyBorder="1" applyAlignment="1">
      <alignment horizontal="center" vertical="center" wrapText="1"/>
    </xf>
    <xf numFmtId="10" fontId="50" fillId="0" borderId="31" xfId="0" applyNumberFormat="1" applyFont="1" applyBorder="1" applyAlignment="1">
      <alignment horizontal="center" vertical="center" wrapText="1"/>
    </xf>
    <xf numFmtId="0" fontId="47" fillId="0" borderId="26" xfId="0" applyNumberFormat="1" applyFont="1" applyBorder="1" applyAlignment="1">
      <alignment horizontal="center" vertical="center" wrapText="1"/>
    </xf>
    <xf numFmtId="168" fontId="40" fillId="0" borderId="0" xfId="0" applyNumberFormat="1" applyFont="1" applyFill="1" applyBorder="1" applyAlignment="1"/>
    <xf numFmtId="0" fontId="40" fillId="0" borderId="0" xfId="0" applyFont="1" applyBorder="1" applyAlignment="1">
      <alignment horizontal="center" vertical="center" wrapText="1"/>
    </xf>
    <xf numFmtId="168" fontId="40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166" fontId="39" fillId="0" borderId="0" xfId="0" applyNumberFormat="1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9" fillId="0" borderId="0" xfId="0" applyFont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63" fillId="0" borderId="23" xfId="0" applyFont="1" applyBorder="1" applyAlignment="1">
      <alignment horizontal="center"/>
    </xf>
    <xf numFmtId="0" fontId="36" fillId="0" borderId="62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36" fillId="0" borderId="31" xfId="0" applyFont="1" applyBorder="1" applyAlignment="1">
      <alignment horizontal="center" wrapText="1"/>
    </xf>
    <xf numFmtId="0" fontId="36" fillId="0" borderId="39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63" fillId="0" borderId="36" xfId="0" applyFont="1" applyBorder="1" applyAlignment="1">
      <alignment horizontal="center"/>
    </xf>
    <xf numFmtId="0" fontId="63" fillId="0" borderId="24" xfId="0" applyFont="1" applyBorder="1" applyAlignment="1">
      <alignment horizontal="center"/>
    </xf>
    <xf numFmtId="0" fontId="43" fillId="0" borderId="36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36" fillId="0" borderId="48" xfId="0" applyFont="1" applyBorder="1" applyAlignment="1">
      <alignment horizontal="center" wrapText="1"/>
    </xf>
    <xf numFmtId="0" fontId="36" fillId="0" borderId="49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62" fillId="0" borderId="42" xfId="0" applyFont="1" applyBorder="1" applyAlignment="1">
      <alignment horizontal="center" vertical="center" wrapText="1"/>
    </xf>
    <xf numFmtId="0" fontId="62" fillId="0" borderId="43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wrapText="1"/>
    </xf>
    <xf numFmtId="0" fontId="61" fillId="0" borderId="22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5" fillId="0" borderId="0" xfId="0" applyFont="1" applyBorder="1" applyAlignment="1">
      <alignment horizontal="left" vertical="center" wrapText="1"/>
    </xf>
    <xf numFmtId="0" fontId="65" fillId="0" borderId="0" xfId="0" applyFont="1" applyAlignment="1">
      <alignment wrapText="1"/>
    </xf>
    <xf numFmtId="0" fontId="62" fillId="0" borderId="22" xfId="0" applyFont="1" applyBorder="1" applyAlignment="1">
      <alignment horizontal="left" vertical="center" wrapText="1"/>
    </xf>
    <xf numFmtId="0" fontId="62" fillId="0" borderId="29" xfId="0" applyFont="1" applyBorder="1" applyAlignment="1">
      <alignment horizontal="left" vertical="center" wrapText="1"/>
    </xf>
    <xf numFmtId="0" fontId="63" fillId="0" borderId="22" xfId="0" applyFont="1" applyBorder="1" applyAlignment="1">
      <alignment horizontal="center"/>
    </xf>
    <xf numFmtId="0" fontId="63" fillId="0" borderId="28" xfId="0" applyFont="1" applyBorder="1" applyAlignment="1">
      <alignment horizontal="center"/>
    </xf>
    <xf numFmtId="0" fontId="63" fillId="0" borderId="51" xfId="0" applyFont="1" applyBorder="1" applyAlignment="1">
      <alignment horizontal="center"/>
    </xf>
    <xf numFmtId="0" fontId="63" fillId="0" borderId="50" xfId="0" applyFont="1" applyBorder="1" applyAlignment="1">
      <alignment horizontal="center"/>
    </xf>
    <xf numFmtId="0" fontId="63" fillId="0" borderId="29" xfId="0" applyFont="1" applyBorder="1" applyAlignment="1">
      <alignment horizontal="center"/>
    </xf>
    <xf numFmtId="0" fontId="61" fillId="0" borderId="65" xfId="0" applyFont="1" applyBorder="1" applyAlignment="1">
      <alignment horizontal="left" vertical="center"/>
    </xf>
    <xf numFmtId="0" fontId="61" fillId="0" borderId="46" xfId="0" applyFont="1" applyBorder="1" applyAlignment="1">
      <alignment horizontal="left" vertical="center"/>
    </xf>
    <xf numFmtId="0" fontId="61" fillId="0" borderId="66" xfId="0" applyFont="1" applyBorder="1" applyAlignment="1">
      <alignment horizontal="left" vertical="center"/>
    </xf>
    <xf numFmtId="0" fontId="63" fillId="0" borderId="44" xfId="0" applyFont="1" applyFill="1" applyBorder="1" applyAlignment="1">
      <alignment horizontal="center"/>
    </xf>
    <xf numFmtId="0" fontId="63" fillId="0" borderId="45" xfId="0" applyFont="1" applyFill="1" applyBorder="1" applyAlignment="1">
      <alignment horizontal="center"/>
    </xf>
    <xf numFmtId="0" fontId="63" fillId="0" borderId="39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31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41" fillId="0" borderId="63" xfId="0" applyFont="1" applyBorder="1" applyAlignment="1">
      <alignment horizontal="left" vertical="center" wrapText="1"/>
    </xf>
    <xf numFmtId="0" fontId="41" fillId="0" borderId="64" xfId="0" applyFont="1" applyBorder="1" applyAlignment="1">
      <alignment horizontal="left" vertical="center" wrapText="1"/>
    </xf>
    <xf numFmtId="0" fontId="63" fillId="0" borderId="65" xfId="0" applyFont="1" applyBorder="1" applyAlignment="1">
      <alignment horizontal="center"/>
    </xf>
    <xf numFmtId="0" fontId="63" fillId="0" borderId="46" xfId="0" applyFont="1" applyBorder="1" applyAlignment="1">
      <alignment horizontal="center"/>
    </xf>
    <xf numFmtId="0" fontId="63" fillId="0" borderId="48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9" fillId="0" borderId="21" xfId="0" applyFont="1" applyFill="1" applyBorder="1" applyAlignment="1">
      <alignment horizontal="center" vertical="center" wrapText="1"/>
    </xf>
    <xf numFmtId="0" fontId="69" fillId="0" borderId="77" xfId="0" applyFont="1" applyFill="1" applyBorder="1" applyAlignment="1">
      <alignment horizontal="center" vertical="center" wrapText="1"/>
    </xf>
    <xf numFmtId="0" fontId="69" fillId="0" borderId="13" xfId="0" applyFont="1" applyFill="1" applyBorder="1" applyAlignment="1">
      <alignment horizontal="center" vertical="center" wrapText="1"/>
    </xf>
    <xf numFmtId="0" fontId="69" fillId="0" borderId="14" xfId="0" applyFont="1" applyFill="1" applyBorder="1" applyAlignment="1">
      <alignment horizontal="center" vertical="center" wrapText="1"/>
    </xf>
    <xf numFmtId="10" fontId="69" fillId="0" borderId="13" xfId="0" applyNumberFormat="1" applyFont="1" applyFill="1" applyBorder="1" applyAlignment="1">
      <alignment horizontal="center" vertical="center" wrapText="1"/>
    </xf>
    <xf numFmtId="0" fontId="69" fillId="0" borderId="31" xfId="0" applyFont="1" applyFill="1" applyBorder="1" applyAlignment="1">
      <alignment horizontal="center" vertical="center" wrapText="1"/>
    </xf>
    <xf numFmtId="0" fontId="69" fillId="0" borderId="25" xfId="0" applyFont="1" applyFill="1" applyBorder="1" applyAlignment="1">
      <alignment horizontal="center" vertical="center" wrapText="1"/>
    </xf>
    <xf numFmtId="0" fontId="69" fillId="0" borderId="26" xfId="0" applyFont="1" applyFill="1" applyBorder="1" applyAlignment="1">
      <alignment horizontal="center" vertical="center" wrapText="1"/>
    </xf>
    <xf numFmtId="0" fontId="47" fillId="0" borderId="50" xfId="0" applyFont="1" applyBorder="1" applyAlignment="1">
      <alignment horizontal="left" vertical="center" wrapText="1"/>
    </xf>
    <xf numFmtId="0" fontId="47" fillId="0" borderId="51" xfId="0" applyFont="1" applyBorder="1" applyAlignment="1">
      <alignment horizontal="left" vertical="center" wrapText="1"/>
    </xf>
    <xf numFmtId="0" fontId="69" fillId="0" borderId="20" xfId="0" applyFont="1" applyFill="1" applyBorder="1" applyAlignment="1">
      <alignment horizontal="center" vertical="center" wrapText="1"/>
    </xf>
    <xf numFmtId="0" fontId="69" fillId="0" borderId="73" xfId="0" applyFont="1" applyFill="1" applyBorder="1" applyAlignment="1">
      <alignment horizontal="center" vertical="center" wrapText="1"/>
    </xf>
    <xf numFmtId="0" fontId="47" fillId="29" borderId="50" xfId="0" applyFont="1" applyFill="1" applyBorder="1" applyAlignment="1">
      <alignment horizontal="center" vertical="center" wrapText="1"/>
    </xf>
    <xf numFmtId="0" fontId="47" fillId="29" borderId="28" xfId="0" applyFont="1" applyFill="1" applyBorder="1" applyAlignment="1">
      <alignment horizontal="center" vertical="center" wrapText="1"/>
    </xf>
    <xf numFmtId="0" fontId="47" fillId="29" borderId="29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vertical="center" wrapText="1"/>
    </xf>
    <xf numFmtId="0" fontId="54" fillId="0" borderId="79" xfId="0" applyFont="1" applyBorder="1" applyAlignment="1"/>
    <xf numFmtId="0" fontId="47" fillId="24" borderId="40" xfId="0" applyFont="1" applyFill="1" applyBorder="1" applyAlignment="1">
      <alignment horizontal="center" vertical="center" wrapText="1"/>
    </xf>
    <xf numFmtId="0" fontId="47" fillId="24" borderId="81" xfId="0" applyFont="1" applyFill="1" applyBorder="1" applyAlignment="1">
      <alignment horizontal="center" vertical="center" wrapText="1"/>
    </xf>
    <xf numFmtId="0" fontId="39" fillId="29" borderId="0" xfId="0" applyFont="1" applyFill="1" applyBorder="1" applyAlignment="1">
      <alignment horizontal="center" vertical="center"/>
    </xf>
    <xf numFmtId="0" fontId="77" fillId="29" borderId="0" xfId="0" applyFont="1" applyFill="1" applyBorder="1" applyAlignment="1">
      <alignment horizontal="left" vertical="center"/>
    </xf>
    <xf numFmtId="0" fontId="81" fillId="29" borderId="0" xfId="0" applyFont="1" applyFill="1" applyBorder="1" applyAlignment="1">
      <alignment horizontal="left" vertical="center"/>
    </xf>
    <xf numFmtId="49" fontId="74" fillId="29" borderId="0" xfId="0" applyNumberFormat="1" applyFont="1" applyFill="1" applyBorder="1" applyAlignment="1">
      <alignment horizontal="left" vertical="center"/>
    </xf>
    <xf numFmtId="0" fontId="74" fillId="29" borderId="0" xfId="0" applyNumberFormat="1" applyFont="1" applyFill="1" applyBorder="1" applyAlignment="1">
      <alignment horizontal="left" vertical="center"/>
    </xf>
    <xf numFmtId="0" fontId="47" fillId="29" borderId="28" xfId="0" applyFont="1" applyFill="1" applyBorder="1" applyAlignment="1">
      <alignment horizontal="center" vertical="center"/>
    </xf>
    <xf numFmtId="0" fontId="47" fillId="29" borderId="29" xfId="0" applyFont="1" applyFill="1" applyBorder="1" applyAlignment="1">
      <alignment horizontal="center" vertical="center"/>
    </xf>
    <xf numFmtId="0" fontId="47" fillId="29" borderId="30" xfId="0" applyFont="1" applyFill="1" applyBorder="1" applyAlignment="1">
      <alignment horizontal="center" vertical="center"/>
    </xf>
    <xf numFmtId="0" fontId="47" fillId="29" borderId="82" xfId="0" applyFont="1" applyFill="1" applyBorder="1" applyAlignment="1">
      <alignment horizontal="center" vertical="center"/>
    </xf>
    <xf numFmtId="0" fontId="47" fillId="29" borderId="22" xfId="0" applyFont="1" applyFill="1" applyBorder="1" applyAlignment="1">
      <alignment horizontal="center" vertical="center"/>
    </xf>
    <xf numFmtId="0" fontId="42" fillId="29" borderId="65" xfId="0" applyFont="1" applyFill="1" applyBorder="1" applyAlignment="1">
      <alignment horizontal="center" vertical="center"/>
    </xf>
    <xf numFmtId="0" fontId="42" fillId="29" borderId="66" xfId="0" applyFont="1" applyFill="1" applyBorder="1" applyAlignment="1">
      <alignment horizontal="center" vertical="center"/>
    </xf>
    <xf numFmtId="0" fontId="74" fillId="29" borderId="0" xfId="0" applyFont="1" applyFill="1" applyBorder="1" applyAlignment="1">
      <alignment horizontal="center" vertical="center"/>
    </xf>
    <xf numFmtId="0" fontId="41" fillId="29" borderId="0" xfId="0" applyFont="1" applyFill="1" applyBorder="1" applyAlignment="1">
      <alignment horizontal="center" vertical="center" wrapText="1"/>
    </xf>
    <xf numFmtId="0" fontId="78" fillId="29" borderId="0" xfId="0" applyFont="1" applyFill="1" applyBorder="1" applyAlignment="1">
      <alignment horizontal="center" vertical="center"/>
    </xf>
    <xf numFmtId="0" fontId="77" fillId="29" borderId="0" xfId="0" applyFont="1" applyFill="1" applyBorder="1" applyAlignment="1">
      <alignment horizontal="left" wrapText="1"/>
    </xf>
    <xf numFmtId="0" fontId="77" fillId="29" borderId="0" xfId="0" applyFont="1" applyFill="1" applyBorder="1" applyAlignment="1">
      <alignment horizontal="left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49</xdr:row>
      <xdr:rowOff>319806</xdr:rowOff>
    </xdr:from>
    <xdr:to>
      <xdr:col>9</xdr:col>
      <xdr:colOff>1352550</xdr:colOff>
      <xdr:row>51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066068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73</xdr:row>
      <xdr:rowOff>203916</xdr:rowOff>
    </xdr:from>
    <xdr:to>
      <xdr:col>9</xdr:col>
      <xdr:colOff>1200150</xdr:colOff>
      <xdr:row>75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9909246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49</xdr:row>
      <xdr:rowOff>319806</xdr:rowOff>
    </xdr:from>
    <xdr:to>
      <xdr:col>9</xdr:col>
      <xdr:colOff>1352550</xdr:colOff>
      <xdr:row>51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0746406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73</xdr:row>
      <xdr:rowOff>203916</xdr:rowOff>
    </xdr:from>
    <xdr:to>
      <xdr:col>9</xdr:col>
      <xdr:colOff>1200150</xdr:colOff>
      <xdr:row>75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99635391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49</xdr:row>
      <xdr:rowOff>319806</xdr:rowOff>
    </xdr:from>
    <xdr:to>
      <xdr:col>9</xdr:col>
      <xdr:colOff>1352550</xdr:colOff>
      <xdr:row>51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0746406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73</xdr:row>
      <xdr:rowOff>203916</xdr:rowOff>
    </xdr:from>
    <xdr:to>
      <xdr:col>9</xdr:col>
      <xdr:colOff>3719286</xdr:colOff>
      <xdr:row>75</xdr:row>
      <xdr:rowOff>3356428</xdr:rowOff>
    </xdr:to>
    <xdr:sp macro="" textlink="">
      <xdr:nvSpPr>
        <xdr:cNvPr id="3" name="pole tekstowe 2"/>
        <xdr:cNvSpPr txBox="1"/>
      </xdr:nvSpPr>
      <xdr:spPr>
        <a:xfrm>
          <a:off x="1129538" y="99309273"/>
          <a:ext cx="27332069" cy="12904298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jez/AppData/Local/Microsoft/Windows/Temporary%20Internet%20Files/Content.Outlook/EGSXDTBB/KONKURSY/Dzia&#322;anie%204.4/Karty%20oceny/Konkursowy/0020%20Mariusz%20Masn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ceniający 1"/>
      <sheetName val="Oceniający 2"/>
      <sheetName val="Karta wynikowa"/>
      <sheetName val="Karta Info dla Wnioskodawcy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view="pageBreakPreview" topLeftCell="A64" zoomScale="42" zoomScaleNormal="100" zoomScaleSheetLayoutView="42" zoomScalePageLayoutView="42" workbookViewId="0">
      <selection activeCell="B41" sqref="B41:G41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37" customWidth="1"/>
    <col min="4" max="4" width="34.28515625" style="137" customWidth="1"/>
    <col min="5" max="5" width="43" style="137" customWidth="1"/>
    <col min="6" max="6" width="21.42578125" style="137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36" t="s">
        <v>52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1" s="36" customFormat="1" ht="99" customHeight="1">
      <c r="A3" s="17"/>
      <c r="B3" s="237" t="s">
        <v>53</v>
      </c>
      <c r="C3" s="237"/>
      <c r="D3" s="237" t="s">
        <v>95</v>
      </c>
      <c r="E3" s="237"/>
      <c r="F3" s="237"/>
      <c r="G3" s="237"/>
      <c r="H3" s="237"/>
      <c r="I3" s="237"/>
      <c r="J3" s="237"/>
    </row>
    <row r="4" spans="1:11" s="36" customFormat="1" ht="83.25" customHeight="1">
      <c r="A4" s="13"/>
      <c r="B4" s="238" t="s">
        <v>29</v>
      </c>
      <c r="C4" s="238"/>
      <c r="D4" s="239" t="s">
        <v>64</v>
      </c>
      <c r="E4" s="239"/>
      <c r="F4" s="239"/>
      <c r="G4" s="239"/>
      <c r="H4" s="239"/>
      <c r="I4" s="239"/>
      <c r="J4" s="239"/>
    </row>
    <row r="5" spans="1:11" s="36" customFormat="1" ht="81.75" customHeight="1">
      <c r="A5" s="13"/>
      <c r="B5" s="238" t="s">
        <v>30</v>
      </c>
      <c r="C5" s="238"/>
      <c r="D5" s="240" t="s">
        <v>96</v>
      </c>
      <c r="E5" s="240"/>
      <c r="F5" s="240"/>
      <c r="G5" s="240"/>
      <c r="H5" s="240"/>
      <c r="I5" s="240"/>
      <c r="J5" s="240"/>
    </row>
    <row r="6" spans="1:11" s="36" customFormat="1" ht="78.75" customHeight="1">
      <c r="A6" s="13"/>
      <c r="B6" s="240" t="s">
        <v>32</v>
      </c>
      <c r="C6" s="240"/>
      <c r="D6" s="244"/>
      <c r="E6" s="244"/>
      <c r="F6" s="244"/>
      <c r="G6" s="244"/>
      <c r="H6" s="244"/>
      <c r="I6" s="244"/>
      <c r="J6" s="244"/>
    </row>
    <row r="7" spans="1:11" s="36" customFormat="1" ht="84" customHeight="1">
      <c r="A7" s="20"/>
      <c r="B7" s="245" t="s">
        <v>54</v>
      </c>
      <c r="C7" s="245"/>
      <c r="D7" s="246"/>
      <c r="E7" s="246"/>
      <c r="F7" s="246"/>
      <c r="G7" s="246"/>
      <c r="H7" s="246"/>
      <c r="I7" s="246"/>
      <c r="J7" s="246"/>
      <c r="K7" s="2"/>
    </row>
    <row r="8" spans="1:11" s="2" customFormat="1" ht="87" customHeight="1">
      <c r="A8" s="20"/>
      <c r="B8" s="245" t="s">
        <v>23</v>
      </c>
      <c r="C8" s="245"/>
      <c r="D8" s="247"/>
      <c r="E8" s="247"/>
      <c r="F8" s="247"/>
      <c r="G8" s="247"/>
      <c r="H8" s="247"/>
      <c r="I8" s="247"/>
      <c r="J8" s="248"/>
    </row>
    <row r="9" spans="1:11" ht="80.25" customHeight="1">
      <c r="B9" s="24" t="s">
        <v>1</v>
      </c>
      <c r="C9" s="25"/>
      <c r="D9" s="241"/>
      <c r="E9" s="241"/>
      <c r="F9" s="25"/>
      <c r="G9" s="26"/>
      <c r="H9" s="26"/>
      <c r="I9" s="26"/>
      <c r="J9" s="27"/>
    </row>
    <row r="10" spans="1:11" ht="97.5" customHeight="1">
      <c r="B10" s="24" t="s">
        <v>55</v>
      </c>
      <c r="C10" s="25"/>
      <c r="D10" s="241"/>
      <c r="E10" s="241"/>
      <c r="F10" s="26"/>
      <c r="G10" s="26"/>
      <c r="H10" s="26"/>
      <c r="I10" s="26"/>
      <c r="J10" s="27"/>
    </row>
    <row r="11" spans="1:11" ht="102" customHeight="1">
      <c r="B11" s="24" t="s">
        <v>132</v>
      </c>
      <c r="C11" s="28"/>
      <c r="D11" s="241"/>
      <c r="E11" s="241"/>
      <c r="F11" s="29"/>
      <c r="G11" s="30"/>
      <c r="H11" s="31"/>
      <c r="I11" s="32"/>
      <c r="J11" s="27"/>
    </row>
    <row r="12" spans="1:11" ht="102" customHeight="1">
      <c r="B12" s="24"/>
      <c r="C12" s="24" t="s">
        <v>131</v>
      </c>
      <c r="D12" s="241"/>
      <c r="E12" s="241"/>
      <c r="F12" s="29"/>
      <c r="G12" s="30"/>
      <c r="H12" s="31"/>
      <c r="I12" s="32"/>
      <c r="J12" s="27"/>
    </row>
    <row r="13" spans="1:11" s="137" customFormat="1" ht="130.5" customHeight="1">
      <c r="A13" s="21"/>
      <c r="B13" s="41" t="s">
        <v>77</v>
      </c>
      <c r="C13" s="153"/>
      <c r="D13" s="39"/>
      <c r="E13" s="34"/>
      <c r="F13" s="23"/>
      <c r="G13" s="23"/>
      <c r="H13" s="23"/>
      <c r="I13" s="42" t="s">
        <v>15</v>
      </c>
      <c r="J13" s="35"/>
      <c r="K13" s="15"/>
    </row>
    <row r="14" spans="1:11" s="36" customFormat="1" ht="54" customHeight="1">
      <c r="A14" s="43"/>
      <c r="B14" s="40" t="str">
        <f>B13</f>
        <v>Numer ewidencyjny wniosku:</v>
      </c>
      <c r="C14" s="152">
        <f>C13</f>
        <v>0</v>
      </c>
      <c r="D14" s="242"/>
      <c r="E14" s="243"/>
      <c r="F14" s="44"/>
      <c r="G14" s="45"/>
      <c r="H14" s="45"/>
      <c r="I14" s="45"/>
      <c r="J14" s="45"/>
    </row>
    <row r="15" spans="1:11" s="2" customFormat="1" ht="38.25" customHeight="1">
      <c r="A15" s="254" t="s">
        <v>63</v>
      </c>
      <c r="B15" s="254"/>
      <c r="C15" s="254"/>
      <c r="D15" s="254"/>
      <c r="E15" s="254"/>
      <c r="F15" s="254"/>
      <c r="G15" s="254"/>
      <c r="H15" s="254"/>
      <c r="I15" s="254"/>
      <c r="J15" s="254"/>
    </row>
    <row r="16" spans="1:11" s="2" customFormat="1" ht="27.75" customHeight="1">
      <c r="A16" s="46"/>
      <c r="B16" s="143"/>
      <c r="C16" s="143"/>
      <c r="D16" s="143"/>
      <c r="E16" s="143"/>
      <c r="F16" s="143"/>
      <c r="G16" s="143"/>
      <c r="H16" s="143"/>
      <c r="I16" s="143"/>
      <c r="J16" s="143"/>
    </row>
    <row r="17" spans="1:12" s="2" customFormat="1" ht="36.75" customHeight="1">
      <c r="A17" s="46"/>
      <c r="B17" s="254" t="s">
        <v>49</v>
      </c>
      <c r="C17" s="254"/>
      <c r="D17" s="254"/>
      <c r="E17" s="254"/>
      <c r="F17" s="254"/>
      <c r="G17" s="254"/>
      <c r="H17" s="254"/>
      <c r="I17" s="254"/>
      <c r="J17" s="254"/>
    </row>
    <row r="18" spans="1:12" s="2" customFormat="1" ht="53.25" customHeight="1" thickBot="1">
      <c r="A18" s="246" t="s">
        <v>48</v>
      </c>
      <c r="B18" s="246"/>
      <c r="C18" s="246"/>
      <c r="D18" s="246"/>
      <c r="E18" s="246"/>
      <c r="F18" s="246"/>
      <c r="G18" s="246"/>
      <c r="H18" s="246"/>
      <c r="I18" s="246"/>
      <c r="J18" s="246"/>
    </row>
    <row r="19" spans="1:12" s="19" customFormat="1" ht="66.75" customHeight="1" thickTop="1" thickBot="1">
      <c r="A19" s="174" t="s">
        <v>10</v>
      </c>
      <c r="B19" s="175" t="s">
        <v>35</v>
      </c>
      <c r="C19" s="176"/>
      <c r="D19" s="255" t="s">
        <v>36</v>
      </c>
      <c r="E19" s="256"/>
      <c r="F19" s="256"/>
      <c r="G19" s="257"/>
      <c r="H19" s="177" t="s">
        <v>2</v>
      </c>
      <c r="I19" s="177" t="s">
        <v>3</v>
      </c>
      <c r="J19" s="178" t="s">
        <v>4</v>
      </c>
      <c r="K19" s="59"/>
      <c r="L19" s="59"/>
    </row>
    <row r="20" spans="1:12" ht="78" customHeight="1" thickTop="1">
      <c r="A20" s="127">
        <v>1</v>
      </c>
      <c r="B20" s="258" t="s">
        <v>37</v>
      </c>
      <c r="C20" s="259"/>
      <c r="D20" s="260" t="s">
        <v>38</v>
      </c>
      <c r="E20" s="261"/>
      <c r="F20" s="261"/>
      <c r="G20" s="262"/>
      <c r="H20" s="172"/>
      <c r="I20" s="172"/>
      <c r="J20" s="173"/>
    </row>
    <row r="21" spans="1:12" ht="273.75" customHeight="1">
      <c r="A21" s="47">
        <v>2</v>
      </c>
      <c r="B21" s="249" t="s">
        <v>39</v>
      </c>
      <c r="C21" s="250"/>
      <c r="D21" s="251" t="s">
        <v>138</v>
      </c>
      <c r="E21" s="252"/>
      <c r="F21" s="252"/>
      <c r="G21" s="253"/>
      <c r="H21" s="48"/>
      <c r="I21" s="48"/>
      <c r="J21" s="49"/>
    </row>
    <row r="22" spans="1:12" ht="64.5" customHeight="1">
      <c r="A22" s="47">
        <v>3</v>
      </c>
      <c r="B22" s="249" t="s">
        <v>40</v>
      </c>
      <c r="C22" s="250"/>
      <c r="D22" s="251" t="s">
        <v>97</v>
      </c>
      <c r="E22" s="252"/>
      <c r="F22" s="252"/>
      <c r="G22" s="253"/>
      <c r="H22" s="48"/>
      <c r="I22" s="48"/>
      <c r="J22" s="49"/>
    </row>
    <row r="23" spans="1:12" ht="243.75" customHeight="1">
      <c r="A23" s="47">
        <v>4</v>
      </c>
      <c r="B23" s="249" t="s">
        <v>41</v>
      </c>
      <c r="C23" s="250"/>
      <c r="D23" s="251" t="s">
        <v>140</v>
      </c>
      <c r="E23" s="252"/>
      <c r="F23" s="252"/>
      <c r="G23" s="253"/>
      <c r="H23" s="48"/>
      <c r="I23" s="48"/>
      <c r="J23" s="49"/>
    </row>
    <row r="24" spans="1:12" ht="309.75" customHeight="1">
      <c r="A24" s="47">
        <v>5</v>
      </c>
      <c r="B24" s="249" t="s">
        <v>42</v>
      </c>
      <c r="C24" s="250"/>
      <c r="D24" s="251" t="s">
        <v>101</v>
      </c>
      <c r="E24" s="252"/>
      <c r="F24" s="252"/>
      <c r="G24" s="253"/>
      <c r="H24" s="48"/>
      <c r="I24" s="48"/>
      <c r="J24" s="49"/>
    </row>
    <row r="25" spans="1:12" ht="115.5" customHeight="1">
      <c r="A25" s="47">
        <v>6</v>
      </c>
      <c r="B25" s="249" t="s">
        <v>43</v>
      </c>
      <c r="C25" s="250"/>
      <c r="D25" s="251" t="s">
        <v>98</v>
      </c>
      <c r="E25" s="252"/>
      <c r="F25" s="252"/>
      <c r="G25" s="253"/>
      <c r="H25" s="48"/>
      <c r="I25" s="48"/>
      <c r="J25" s="49"/>
    </row>
    <row r="26" spans="1:12" ht="127.5" customHeight="1">
      <c r="A26" s="47">
        <v>7</v>
      </c>
      <c r="B26" s="249" t="s">
        <v>44</v>
      </c>
      <c r="C26" s="250"/>
      <c r="D26" s="251" t="s">
        <v>139</v>
      </c>
      <c r="E26" s="252"/>
      <c r="F26" s="252"/>
      <c r="G26" s="253"/>
      <c r="H26" s="48"/>
      <c r="I26" s="48"/>
      <c r="J26" s="49"/>
    </row>
    <row r="27" spans="1:12" ht="112.5" customHeight="1">
      <c r="A27" s="47">
        <v>8</v>
      </c>
      <c r="B27" s="249" t="s">
        <v>45</v>
      </c>
      <c r="C27" s="250"/>
      <c r="D27" s="251" t="s">
        <v>99</v>
      </c>
      <c r="E27" s="252"/>
      <c r="F27" s="252"/>
      <c r="G27" s="253"/>
      <c r="H27" s="48"/>
      <c r="I27" s="48"/>
      <c r="J27" s="49"/>
    </row>
    <row r="28" spans="1:12" ht="83.25" customHeight="1" thickBot="1">
      <c r="A28" s="57">
        <v>9</v>
      </c>
      <c r="B28" s="263" t="s">
        <v>46</v>
      </c>
      <c r="C28" s="264"/>
      <c r="D28" s="265" t="s">
        <v>100</v>
      </c>
      <c r="E28" s="266"/>
      <c r="F28" s="266"/>
      <c r="G28" s="267"/>
      <c r="H28" s="170"/>
      <c r="I28" s="170"/>
      <c r="J28" s="171"/>
    </row>
    <row r="29" spans="1:12" ht="102" customHeight="1" thickTop="1" thickBot="1">
      <c r="A29" s="53"/>
      <c r="B29" s="169"/>
      <c r="C29" s="169"/>
      <c r="D29" s="164"/>
      <c r="E29" s="164"/>
      <c r="F29" s="164"/>
      <c r="G29" s="164"/>
      <c r="H29" s="55"/>
      <c r="I29" s="55"/>
      <c r="J29" s="55"/>
      <c r="K29" s="2"/>
    </row>
    <row r="30" spans="1:12" ht="82.5" customHeight="1" thickTop="1">
      <c r="A30" s="166"/>
      <c r="B30" s="268" t="s">
        <v>47</v>
      </c>
      <c r="C30" s="269"/>
      <c r="D30" s="269"/>
      <c r="E30" s="269"/>
      <c r="F30" s="269"/>
      <c r="G30" s="269"/>
      <c r="H30" s="269"/>
      <c r="I30" s="269"/>
      <c r="J30" s="270"/>
    </row>
    <row r="31" spans="1:12" ht="36.75" customHeight="1" thickBot="1">
      <c r="A31" s="168"/>
      <c r="B31" s="271" t="s">
        <v>48</v>
      </c>
      <c r="C31" s="272"/>
      <c r="D31" s="272"/>
      <c r="E31" s="272"/>
      <c r="F31" s="272"/>
      <c r="G31" s="272"/>
      <c r="H31" s="272"/>
      <c r="I31" s="272"/>
      <c r="J31" s="273"/>
    </row>
    <row r="32" spans="1:12" s="18" customFormat="1" ht="79.5" customHeight="1" thickTop="1" thickBot="1">
      <c r="A32" s="182" t="s">
        <v>10</v>
      </c>
      <c r="B32" s="283" t="s">
        <v>35</v>
      </c>
      <c r="C32" s="284"/>
      <c r="D32" s="255" t="s">
        <v>36</v>
      </c>
      <c r="E32" s="256"/>
      <c r="F32" s="256"/>
      <c r="G32" s="257"/>
      <c r="H32" s="177" t="s">
        <v>2</v>
      </c>
      <c r="I32" s="177" t="s">
        <v>3</v>
      </c>
      <c r="J32" s="178" t="s">
        <v>4</v>
      </c>
      <c r="K32" s="37"/>
    </row>
    <row r="33" spans="1:11" s="37" customFormat="1" ht="167.25" customHeight="1" thickTop="1">
      <c r="A33" s="179" t="s">
        <v>5</v>
      </c>
      <c r="B33" s="285" t="s">
        <v>102</v>
      </c>
      <c r="C33" s="286"/>
      <c r="D33" s="287" t="s">
        <v>103</v>
      </c>
      <c r="E33" s="288"/>
      <c r="F33" s="288"/>
      <c r="G33" s="289"/>
      <c r="H33" s="180"/>
      <c r="I33" s="180"/>
      <c r="J33" s="181"/>
    </row>
    <row r="34" spans="1:11" s="37" customFormat="1" ht="170.25" customHeight="1">
      <c r="A34" s="50" t="s">
        <v>6</v>
      </c>
      <c r="B34" s="274" t="s">
        <v>104</v>
      </c>
      <c r="C34" s="275"/>
      <c r="D34" s="276" t="s">
        <v>105</v>
      </c>
      <c r="E34" s="277"/>
      <c r="F34" s="277"/>
      <c r="G34" s="278"/>
      <c r="H34" s="51"/>
      <c r="I34" s="51"/>
      <c r="J34" s="52"/>
    </row>
    <row r="35" spans="1:11" s="37" customFormat="1" ht="138.75" customHeight="1">
      <c r="A35" s="50" t="s">
        <v>7</v>
      </c>
      <c r="B35" s="274" t="s">
        <v>106</v>
      </c>
      <c r="C35" s="275"/>
      <c r="D35" s="276" t="s">
        <v>107</v>
      </c>
      <c r="E35" s="277"/>
      <c r="F35" s="277"/>
      <c r="G35" s="278"/>
      <c r="H35" s="51"/>
      <c r="I35" s="51"/>
      <c r="J35" s="52"/>
    </row>
    <row r="36" spans="1:11" ht="234.75" customHeight="1">
      <c r="A36" s="47" t="s">
        <v>8</v>
      </c>
      <c r="B36" s="279" t="s">
        <v>108</v>
      </c>
      <c r="C36" s="279"/>
      <c r="D36" s="280" t="s">
        <v>111</v>
      </c>
      <c r="E36" s="280"/>
      <c r="F36" s="280"/>
      <c r="G36" s="280"/>
      <c r="H36" s="48"/>
      <c r="I36" s="48"/>
      <c r="J36" s="49"/>
    </row>
    <row r="37" spans="1:11" ht="154.5" customHeight="1" thickBot="1">
      <c r="A37" s="57" t="s">
        <v>9</v>
      </c>
      <c r="B37" s="281" t="s">
        <v>109</v>
      </c>
      <c r="C37" s="281"/>
      <c r="D37" s="282" t="s">
        <v>110</v>
      </c>
      <c r="E37" s="282"/>
      <c r="F37" s="282"/>
      <c r="G37" s="282"/>
      <c r="H37" s="170"/>
      <c r="I37" s="170"/>
      <c r="J37" s="171"/>
    </row>
    <row r="38" spans="1:11" ht="57.75" hidden="1" customHeight="1" thickBot="1">
      <c r="A38" s="53"/>
      <c r="B38" s="54"/>
      <c r="C38" s="54"/>
      <c r="D38" s="54"/>
      <c r="E38" s="54"/>
      <c r="F38" s="54"/>
      <c r="G38" s="54"/>
      <c r="H38" s="55"/>
      <c r="I38" s="55"/>
      <c r="J38" s="183"/>
    </row>
    <row r="39" spans="1:11" ht="30.75" customHeight="1" thickTop="1" thickBot="1">
      <c r="A39" s="53"/>
      <c r="B39" s="54"/>
      <c r="C39" s="54"/>
      <c r="D39" s="54"/>
      <c r="E39" s="54"/>
      <c r="F39" s="54"/>
      <c r="G39" s="54"/>
      <c r="H39" s="55"/>
      <c r="I39" s="55"/>
      <c r="J39" s="192"/>
      <c r="K39" s="2"/>
    </row>
    <row r="40" spans="1:11" ht="39.75" customHeight="1" thickTop="1">
      <c r="A40" s="193" t="s">
        <v>10</v>
      </c>
      <c r="B40" s="343" t="s">
        <v>137</v>
      </c>
      <c r="C40" s="343"/>
      <c r="D40" s="343"/>
      <c r="E40" s="343"/>
      <c r="F40" s="343"/>
      <c r="G40" s="343"/>
      <c r="H40" s="342" t="s">
        <v>17</v>
      </c>
      <c r="I40" s="342"/>
      <c r="J40" s="194" t="s">
        <v>18</v>
      </c>
    </row>
    <row r="41" spans="1:11" ht="57.75" customHeight="1" thickBot="1">
      <c r="A41" s="57" t="s">
        <v>5</v>
      </c>
      <c r="B41" s="344" t="s">
        <v>136</v>
      </c>
      <c r="C41" s="344"/>
      <c r="D41" s="344"/>
      <c r="E41" s="344"/>
      <c r="F41" s="344"/>
      <c r="G41" s="344"/>
      <c r="H41" s="345"/>
      <c r="I41" s="345"/>
      <c r="J41" s="171"/>
    </row>
    <row r="42" spans="1:11" ht="38.25" customHeight="1" thickTop="1" thickBot="1">
      <c r="A42" s="184"/>
      <c r="B42" s="165"/>
      <c r="C42" s="164"/>
      <c r="D42" s="164"/>
      <c r="E42" s="164"/>
      <c r="F42" s="164"/>
      <c r="G42" s="164"/>
      <c r="H42" s="55"/>
      <c r="I42" s="55"/>
      <c r="J42" s="55"/>
    </row>
    <row r="43" spans="1:11" ht="42" customHeight="1" thickTop="1" thickBot="1">
      <c r="A43" s="162" t="s">
        <v>10</v>
      </c>
      <c r="B43" s="297" t="s">
        <v>16</v>
      </c>
      <c r="C43" s="298"/>
      <c r="D43" s="298"/>
      <c r="E43" s="298"/>
      <c r="F43" s="298"/>
      <c r="G43" s="299"/>
      <c r="H43" s="314" t="s">
        <v>17</v>
      </c>
      <c r="I43" s="346"/>
      <c r="J43" s="185" t="s">
        <v>18</v>
      </c>
    </row>
    <row r="44" spans="1:11" ht="48" customHeight="1" thickTop="1">
      <c r="A44" s="166" t="s">
        <v>5</v>
      </c>
      <c r="B44" s="300" t="s">
        <v>50</v>
      </c>
      <c r="C44" s="300"/>
      <c r="D44" s="300"/>
      <c r="E44" s="300"/>
      <c r="F44" s="300"/>
      <c r="G44" s="300"/>
      <c r="H44" s="301"/>
      <c r="I44" s="302"/>
      <c r="J44" s="167"/>
    </row>
    <row r="45" spans="1:11" ht="48" customHeight="1">
      <c r="A45" s="47" t="s">
        <v>6</v>
      </c>
      <c r="B45" s="303" t="s">
        <v>129</v>
      </c>
      <c r="C45" s="303"/>
      <c r="D45" s="303"/>
      <c r="E45" s="303"/>
      <c r="F45" s="303"/>
      <c r="G45" s="303"/>
      <c r="H45" s="304"/>
      <c r="I45" s="304"/>
      <c r="J45" s="159"/>
      <c r="K45" s="186"/>
    </row>
    <row r="46" spans="1:11" ht="48" customHeight="1" thickBot="1">
      <c r="A46" s="57" t="s">
        <v>7</v>
      </c>
      <c r="B46" s="290" t="s">
        <v>130</v>
      </c>
      <c r="C46" s="290"/>
      <c r="D46" s="290"/>
      <c r="E46" s="290"/>
      <c r="F46" s="290"/>
      <c r="G46" s="290"/>
      <c r="H46" s="291"/>
      <c r="I46" s="291"/>
      <c r="J46" s="187"/>
      <c r="K46" s="186"/>
    </row>
    <row r="47" spans="1:11" ht="149.25" customHeight="1" thickTop="1">
      <c r="A47" s="188"/>
      <c r="B47" s="189" t="s">
        <v>24</v>
      </c>
      <c r="C47" s="190"/>
      <c r="D47" s="191"/>
      <c r="E47" s="191"/>
      <c r="F47" s="292"/>
      <c r="G47" s="293"/>
      <c r="H47" s="294" t="s">
        <v>28</v>
      </c>
      <c r="I47" s="294"/>
      <c r="J47" s="294"/>
    </row>
    <row r="48" spans="1:11" s="36" customFormat="1" ht="69" customHeight="1">
      <c r="A48" s="43"/>
      <c r="B48" s="40" t="str">
        <f>B13</f>
        <v>Numer ewidencyjny wniosku:</v>
      </c>
      <c r="C48" s="152">
        <f>C13</f>
        <v>0</v>
      </c>
      <c r="D48" s="295"/>
      <c r="E48" s="295"/>
      <c r="F48" s="44"/>
      <c r="G48" s="45"/>
      <c r="H48" s="45"/>
      <c r="I48" s="45"/>
      <c r="J48" s="45"/>
    </row>
    <row r="49" spans="1:11" ht="70.5" customHeight="1">
      <c r="A49" s="296" t="s">
        <v>71</v>
      </c>
      <c r="B49" s="296"/>
      <c r="C49" s="296"/>
      <c r="D49" s="296"/>
      <c r="E49" s="296"/>
      <c r="F49" s="296"/>
      <c r="G49" s="296"/>
      <c r="H49" s="296"/>
      <c r="I49" s="296"/>
      <c r="J49" s="296"/>
    </row>
    <row r="50" spans="1:11" ht="408.95" customHeight="1">
      <c r="D50" s="3"/>
    </row>
    <row r="51" spans="1:11" ht="409.5" customHeight="1">
      <c r="D51" s="3"/>
      <c r="F51" s="318"/>
      <c r="G51" s="319"/>
      <c r="H51" s="147"/>
      <c r="I51" s="147"/>
    </row>
    <row r="52" spans="1:11" ht="325.5" customHeight="1">
      <c r="B52" s="23"/>
      <c r="C52" s="23"/>
      <c r="D52" s="60"/>
      <c r="E52" s="23"/>
      <c r="F52" s="145"/>
      <c r="G52" s="146"/>
      <c r="H52" s="146"/>
      <c r="I52" s="146"/>
      <c r="J52" s="27"/>
    </row>
    <row r="53" spans="1:11" s="14" customFormat="1" ht="54.75" customHeight="1">
      <c r="A53" s="21"/>
      <c r="B53" s="38"/>
      <c r="C53" s="320" t="s">
        <v>65</v>
      </c>
      <c r="D53" s="320"/>
      <c r="E53" s="320"/>
      <c r="F53" s="320"/>
      <c r="G53" s="320"/>
      <c r="H53" s="61"/>
      <c r="I53" s="61"/>
      <c r="J53" s="33"/>
    </row>
    <row r="54" spans="1:11" ht="133.5" customHeight="1">
      <c r="B54" s="58" t="s">
        <v>24</v>
      </c>
      <c r="C54" s="144"/>
      <c r="D54" s="60"/>
      <c r="E54" s="23"/>
      <c r="F54" s="321"/>
      <c r="G54" s="322"/>
      <c r="H54" s="323" t="s">
        <v>27</v>
      </c>
      <c r="I54" s="323"/>
      <c r="J54" s="323"/>
      <c r="K54" s="6"/>
    </row>
    <row r="55" spans="1:11" s="36" customFormat="1" ht="81" customHeight="1">
      <c r="A55" s="13"/>
      <c r="B55" s="40" t="str">
        <f>B13</f>
        <v>Numer ewidencyjny wniosku:</v>
      </c>
      <c r="C55" s="195">
        <f>C13</f>
        <v>0</v>
      </c>
      <c r="D55" s="324"/>
      <c r="E55" s="324"/>
      <c r="F55" s="12"/>
    </row>
    <row r="56" spans="1:11" ht="81" customHeight="1">
      <c r="B56" s="62"/>
      <c r="C56" s="325" t="s">
        <v>66</v>
      </c>
      <c r="D56" s="325"/>
      <c r="E56" s="325"/>
      <c r="F56" s="325"/>
      <c r="G56" s="325"/>
      <c r="H56" s="326"/>
      <c r="I56" s="326"/>
      <c r="J56" s="326"/>
    </row>
    <row r="57" spans="1:11" ht="57.75" customHeight="1">
      <c r="B57" s="305" t="s">
        <v>51</v>
      </c>
      <c r="C57" s="305"/>
      <c r="D57" s="305"/>
      <c r="E57" s="305"/>
      <c r="F57" s="305"/>
      <c r="G57" s="305"/>
      <c r="H57" s="305"/>
      <c r="I57" s="305"/>
      <c r="J57" s="305"/>
    </row>
    <row r="58" spans="1:11" ht="54.75" customHeight="1" thickBot="1">
      <c r="B58" s="64"/>
      <c r="C58" s="43"/>
      <c r="D58" s="63"/>
      <c r="E58" s="23"/>
      <c r="F58" s="23"/>
      <c r="G58" s="27"/>
      <c r="H58" s="27"/>
      <c r="I58" s="27"/>
      <c r="J58" s="27"/>
    </row>
    <row r="59" spans="1:11" ht="72.75" customHeight="1" thickTop="1">
      <c r="A59" s="306" t="s">
        <v>10</v>
      </c>
      <c r="B59" s="308" t="s">
        <v>11</v>
      </c>
      <c r="C59" s="308"/>
      <c r="D59" s="310" t="s">
        <v>13</v>
      </c>
      <c r="E59" s="310" t="s">
        <v>12</v>
      </c>
      <c r="F59" s="310" t="s">
        <v>25</v>
      </c>
      <c r="G59" s="312" t="s">
        <v>22</v>
      </c>
      <c r="H59" s="313"/>
      <c r="I59" s="314" t="s">
        <v>34</v>
      </c>
      <c r="J59" s="315"/>
    </row>
    <row r="60" spans="1:11" s="4" customFormat="1" ht="115.5" customHeight="1" thickBot="1">
      <c r="A60" s="307"/>
      <c r="B60" s="309"/>
      <c r="C60" s="309"/>
      <c r="D60" s="311"/>
      <c r="E60" s="311"/>
      <c r="F60" s="311"/>
      <c r="G60" s="65" t="s">
        <v>26</v>
      </c>
      <c r="H60" s="66" t="s">
        <v>19</v>
      </c>
      <c r="I60" s="316"/>
      <c r="J60" s="317"/>
    </row>
    <row r="61" spans="1:11" ht="116.25" customHeight="1" thickTop="1">
      <c r="A61" s="123" t="s">
        <v>5</v>
      </c>
      <c r="B61" s="335" t="s">
        <v>113</v>
      </c>
      <c r="C61" s="336"/>
      <c r="D61" s="67" t="s">
        <v>62</v>
      </c>
      <c r="E61" s="68">
        <v>2</v>
      </c>
      <c r="F61" s="69">
        <v>6</v>
      </c>
      <c r="G61" s="70"/>
      <c r="H61" s="73">
        <f>IF((G61&lt;=3),E61*G61,"bład")</f>
        <v>0</v>
      </c>
      <c r="I61" s="337"/>
      <c r="J61" s="338"/>
    </row>
    <row r="62" spans="1:11" ht="127.5" customHeight="1">
      <c r="A62" s="124" t="s">
        <v>6</v>
      </c>
      <c r="B62" s="331" t="s">
        <v>114</v>
      </c>
      <c r="C62" s="275"/>
      <c r="D62" s="67" t="s">
        <v>115</v>
      </c>
      <c r="E62" s="71">
        <v>2</v>
      </c>
      <c r="F62" s="72">
        <v>8</v>
      </c>
      <c r="G62" s="148"/>
      <c r="H62" s="148">
        <f>IF((G62&lt;=4),E62*G62,"bład")</f>
        <v>0</v>
      </c>
      <c r="I62" s="339"/>
      <c r="J62" s="340"/>
    </row>
    <row r="63" spans="1:11" ht="123.75" customHeight="1">
      <c r="A63" s="124" t="s">
        <v>7</v>
      </c>
      <c r="B63" s="331" t="s">
        <v>116</v>
      </c>
      <c r="C63" s="275"/>
      <c r="D63" s="67" t="s">
        <v>117</v>
      </c>
      <c r="E63" s="71">
        <v>2</v>
      </c>
      <c r="F63" s="72">
        <v>6</v>
      </c>
      <c r="G63" s="148"/>
      <c r="H63" s="148">
        <f>IF((G63&lt;=3),E63*G63,"bład")</f>
        <v>0</v>
      </c>
      <c r="I63" s="341"/>
      <c r="J63" s="340"/>
    </row>
    <row r="64" spans="1:11" ht="82.5" customHeight="1">
      <c r="A64" s="124" t="s">
        <v>8</v>
      </c>
      <c r="B64" s="331" t="s">
        <v>118</v>
      </c>
      <c r="C64" s="275"/>
      <c r="D64" s="67" t="s">
        <v>115</v>
      </c>
      <c r="E64" s="71">
        <v>2</v>
      </c>
      <c r="F64" s="74">
        <v>8</v>
      </c>
      <c r="G64" s="148"/>
      <c r="H64" s="148">
        <f>IF((G64&lt;=4),E64*G64,"bład")</f>
        <v>0</v>
      </c>
      <c r="I64" s="332"/>
      <c r="J64" s="333"/>
    </row>
    <row r="65" spans="1:11" ht="82.5" customHeight="1">
      <c r="A65" s="124" t="s">
        <v>9</v>
      </c>
      <c r="B65" s="334" t="s">
        <v>119</v>
      </c>
      <c r="C65" s="250"/>
      <c r="D65" s="71" t="s">
        <v>57</v>
      </c>
      <c r="E65" s="71">
        <v>4</v>
      </c>
      <c r="F65" s="74">
        <v>8</v>
      </c>
      <c r="G65" s="148"/>
      <c r="H65" s="148">
        <f>IF((G65&lt;=2),E65*G65,"bład")</f>
        <v>0</v>
      </c>
      <c r="I65" s="332"/>
      <c r="J65" s="333"/>
    </row>
    <row r="66" spans="1:11" ht="85.5" customHeight="1">
      <c r="A66" s="123" t="s">
        <v>60</v>
      </c>
      <c r="B66" s="331" t="s">
        <v>120</v>
      </c>
      <c r="C66" s="275"/>
      <c r="D66" s="71" t="s">
        <v>57</v>
      </c>
      <c r="E66" s="71">
        <v>2</v>
      </c>
      <c r="F66" s="74">
        <v>4</v>
      </c>
      <c r="G66" s="148"/>
      <c r="H66" s="148">
        <f>IF((G66&lt;=2),E66*G66,"bład")</f>
        <v>0</v>
      </c>
      <c r="I66" s="332"/>
      <c r="J66" s="333"/>
    </row>
    <row r="67" spans="1:11" ht="85.5" customHeight="1">
      <c r="A67" s="125" t="s">
        <v>61</v>
      </c>
      <c r="B67" s="378" t="s">
        <v>121</v>
      </c>
      <c r="C67" s="379"/>
      <c r="D67" s="75" t="s">
        <v>57</v>
      </c>
      <c r="E67" s="71">
        <v>2</v>
      </c>
      <c r="F67" s="72">
        <v>4</v>
      </c>
      <c r="G67" s="148"/>
      <c r="H67" s="148">
        <f>IF((G67&lt;=2),E67*G67,"bład")</f>
        <v>0</v>
      </c>
      <c r="I67" s="380"/>
      <c r="J67" s="332"/>
      <c r="K67" s="186"/>
    </row>
    <row r="68" spans="1:11" ht="85.5" customHeight="1" thickBot="1">
      <c r="A68" s="125" t="s">
        <v>112</v>
      </c>
      <c r="B68" s="250" t="s">
        <v>56</v>
      </c>
      <c r="C68" s="381"/>
      <c r="D68" s="71" t="s">
        <v>58</v>
      </c>
      <c r="E68" s="138">
        <v>1</v>
      </c>
      <c r="F68" s="76">
        <v>4</v>
      </c>
      <c r="G68" s="139"/>
      <c r="H68" s="149">
        <f>IF((G68&lt;=4),E68*G68,"bład")</f>
        <v>0</v>
      </c>
      <c r="I68" s="382"/>
      <c r="J68" s="383"/>
    </row>
    <row r="69" spans="1:11" ht="105" customHeight="1" thickTop="1" thickBot="1">
      <c r="A69" s="126"/>
      <c r="B69" s="327" t="s">
        <v>14</v>
      </c>
      <c r="C69" s="328"/>
      <c r="D69" s="77"/>
      <c r="E69" s="77"/>
      <c r="F69" s="78">
        <f>SUM(F61:F68)</f>
        <v>48</v>
      </c>
      <c r="G69" s="77"/>
      <c r="H69" s="121">
        <f>SUM(H61:H68)</f>
        <v>0</v>
      </c>
      <c r="I69" s="329"/>
      <c r="J69" s="330"/>
    </row>
    <row r="70" spans="1:11" ht="151.5" customHeight="1" thickTop="1">
      <c r="A70" s="53"/>
      <c r="B70" s="58" t="s">
        <v>24</v>
      </c>
      <c r="C70" s="79"/>
      <c r="D70" s="79"/>
      <c r="E70" s="79"/>
      <c r="F70" s="80"/>
      <c r="G70" s="79"/>
      <c r="H70" s="371" t="s">
        <v>27</v>
      </c>
      <c r="I70" s="371"/>
      <c r="J70" s="371"/>
    </row>
    <row r="71" spans="1:11" s="36" customFormat="1" ht="79.5" customHeight="1">
      <c r="A71" s="13"/>
      <c r="B71" s="40" t="str">
        <f>B13</f>
        <v>Numer ewidencyjny wniosku:</v>
      </c>
      <c r="C71" s="152">
        <f>C13</f>
        <v>0</v>
      </c>
      <c r="D71" s="295"/>
      <c r="E71" s="295"/>
      <c r="F71" s="44"/>
      <c r="G71" s="45"/>
      <c r="H71" s="45"/>
      <c r="I71" s="45"/>
      <c r="J71" s="45"/>
      <c r="K71" s="45"/>
    </row>
    <row r="72" spans="1:11" s="137" customFormat="1" ht="85.5" customHeight="1">
      <c r="A72" s="22"/>
      <c r="B72" s="296" t="s">
        <v>33</v>
      </c>
      <c r="C72" s="296"/>
      <c r="D72" s="296"/>
      <c r="E72" s="296"/>
      <c r="F72" s="296"/>
      <c r="G72" s="296"/>
      <c r="H72" s="296"/>
      <c r="I72" s="296"/>
      <c r="J72" s="296"/>
      <c r="K72" s="296"/>
    </row>
    <row r="73" spans="1:11" s="137" customFormat="1" ht="66" customHeight="1">
      <c r="A73" s="22"/>
      <c r="B73" s="10"/>
      <c r="C73" s="7"/>
      <c r="D73" s="7"/>
      <c r="E73" s="8"/>
      <c r="F73" s="8"/>
      <c r="G73" s="8"/>
      <c r="H73" s="8"/>
      <c r="I73" s="8"/>
      <c r="J73" s="8"/>
    </row>
    <row r="74" spans="1:11" s="137" customFormat="1" ht="409.5" customHeight="1">
      <c r="A74" s="21"/>
      <c r="B74" s="5"/>
      <c r="C74" s="5"/>
      <c r="D74" s="5"/>
      <c r="G74"/>
      <c r="H74"/>
      <c r="I74"/>
    </row>
    <row r="75" spans="1:11" ht="359.25" customHeight="1">
      <c r="D75" s="1"/>
    </row>
    <row r="76" spans="1:11" ht="284.25" customHeight="1">
      <c r="D76" s="1"/>
    </row>
    <row r="77" spans="1:11" s="36" customFormat="1" ht="92.25" customHeight="1">
      <c r="A77" s="372" t="s">
        <v>20</v>
      </c>
      <c r="B77" s="373"/>
      <c r="C77" s="81"/>
      <c r="D77" s="144" t="s">
        <v>21</v>
      </c>
      <c r="E77" s="374"/>
      <c r="F77" s="374"/>
      <c r="G77" s="374"/>
      <c r="H77" s="374"/>
      <c r="I77" s="374"/>
      <c r="J77" s="94" t="s">
        <v>31</v>
      </c>
      <c r="K77" s="45"/>
    </row>
    <row r="78" spans="1:11" s="36" customFormat="1" ht="105.75" customHeight="1">
      <c r="A78" s="95" t="s">
        <v>24</v>
      </c>
      <c r="B78" s="82"/>
      <c r="C78" s="96"/>
      <c r="D78" s="144"/>
      <c r="E78" s="144"/>
      <c r="F78" s="144"/>
      <c r="G78" s="144"/>
      <c r="H78" s="144"/>
      <c r="I78" s="144"/>
      <c r="J78" s="97" t="s">
        <v>72</v>
      </c>
      <c r="K78" s="45"/>
    </row>
    <row r="79" spans="1:11" s="36" customFormat="1" ht="105.75" customHeight="1" thickBot="1">
      <c r="A79" s="95"/>
      <c r="B79" s="82"/>
      <c r="C79" s="96"/>
      <c r="D79" s="144"/>
      <c r="E79" s="144"/>
      <c r="F79" s="144"/>
      <c r="G79" s="144"/>
      <c r="H79" s="144"/>
      <c r="I79" s="144"/>
      <c r="J79" s="97"/>
      <c r="K79" s="45"/>
    </row>
    <row r="80" spans="1:11" s="36" customFormat="1" ht="74.25" customHeight="1" thickTop="1" thickBot="1">
      <c r="A80" s="375" t="s">
        <v>68</v>
      </c>
      <c r="B80" s="376"/>
      <c r="C80" s="376"/>
      <c r="D80" s="376"/>
      <c r="E80" s="376"/>
      <c r="F80" s="376"/>
      <c r="G80" s="376"/>
      <c r="H80" s="376"/>
      <c r="I80" s="376"/>
      <c r="J80" s="377"/>
    </row>
    <row r="81" spans="1:10" s="11" customFormat="1" ht="78" customHeight="1" thickTop="1">
      <c r="A81" s="56" t="s">
        <v>10</v>
      </c>
      <c r="B81" s="83" t="s">
        <v>135</v>
      </c>
      <c r="C81" s="356" t="s">
        <v>36</v>
      </c>
      <c r="D81" s="357"/>
      <c r="E81" s="357"/>
      <c r="F81" s="357"/>
      <c r="G81" s="357"/>
      <c r="H81" s="357"/>
      <c r="I81" s="357"/>
      <c r="J81" s="358"/>
    </row>
    <row r="82" spans="1:10" s="36" customFormat="1" ht="147" customHeight="1">
      <c r="A82" s="84">
        <v>1</v>
      </c>
      <c r="B82" s="85" t="s">
        <v>113</v>
      </c>
      <c r="C82" s="359" t="s">
        <v>122</v>
      </c>
      <c r="D82" s="360"/>
      <c r="E82" s="360"/>
      <c r="F82" s="360"/>
      <c r="G82" s="360"/>
      <c r="H82" s="360"/>
      <c r="I82" s="360"/>
      <c r="J82" s="361"/>
    </row>
    <row r="83" spans="1:10" s="9" customFormat="1" ht="94.5" customHeight="1">
      <c r="A83" s="91">
        <f>1+A82</f>
        <v>2</v>
      </c>
      <c r="B83" s="86" t="s">
        <v>114</v>
      </c>
      <c r="C83" s="362" t="s">
        <v>123</v>
      </c>
      <c r="D83" s="363"/>
      <c r="E83" s="363"/>
      <c r="F83" s="363"/>
      <c r="G83" s="363"/>
      <c r="H83" s="363"/>
      <c r="I83" s="363"/>
      <c r="J83" s="364"/>
    </row>
    <row r="84" spans="1:10" s="11" customFormat="1" ht="162.75" customHeight="1">
      <c r="A84" s="87">
        <f>1+A83</f>
        <v>3</v>
      </c>
      <c r="B84" s="85" t="s">
        <v>116</v>
      </c>
      <c r="C84" s="365" t="s">
        <v>124</v>
      </c>
      <c r="D84" s="360"/>
      <c r="E84" s="360"/>
      <c r="F84" s="360"/>
      <c r="G84" s="360"/>
      <c r="H84" s="360"/>
      <c r="I84" s="360"/>
      <c r="J84" s="361"/>
    </row>
    <row r="85" spans="1:10" s="11" customFormat="1" ht="148.5" customHeight="1">
      <c r="A85" s="84" t="s">
        <v>8</v>
      </c>
      <c r="B85" s="88" t="s">
        <v>118</v>
      </c>
      <c r="C85" s="366" t="s">
        <v>125</v>
      </c>
      <c r="D85" s="367"/>
      <c r="E85" s="367"/>
      <c r="F85" s="367"/>
      <c r="G85" s="367"/>
      <c r="H85" s="367"/>
      <c r="I85" s="367"/>
      <c r="J85" s="368"/>
    </row>
    <row r="86" spans="1:10" ht="189.75" customHeight="1">
      <c r="A86" s="84">
        <v>5</v>
      </c>
      <c r="B86" s="88" t="s">
        <v>119</v>
      </c>
      <c r="C86" s="365" t="s">
        <v>126</v>
      </c>
      <c r="D86" s="369"/>
      <c r="E86" s="369"/>
      <c r="F86" s="369"/>
      <c r="G86" s="369"/>
      <c r="H86" s="369"/>
      <c r="I86" s="369"/>
      <c r="J86" s="370"/>
    </row>
    <row r="87" spans="1:10" ht="132.75" customHeight="1">
      <c r="A87" s="84" t="s">
        <v>60</v>
      </c>
      <c r="B87" s="89" t="s">
        <v>120</v>
      </c>
      <c r="C87" s="347" t="s">
        <v>127</v>
      </c>
      <c r="D87" s="348"/>
      <c r="E87" s="348"/>
      <c r="F87" s="348"/>
      <c r="G87" s="348"/>
      <c r="H87" s="348"/>
      <c r="I87" s="348"/>
      <c r="J87" s="349"/>
    </row>
    <row r="88" spans="1:10" ht="377.25" customHeight="1">
      <c r="A88" s="84" t="s">
        <v>61</v>
      </c>
      <c r="B88" s="89" t="s">
        <v>121</v>
      </c>
      <c r="C88" s="350" t="s">
        <v>128</v>
      </c>
      <c r="D88" s="351"/>
      <c r="E88" s="351"/>
      <c r="F88" s="351"/>
      <c r="G88" s="351"/>
      <c r="H88" s="351"/>
      <c r="I88" s="351"/>
      <c r="J88" s="352"/>
    </row>
    <row r="89" spans="1:10" ht="168.75" customHeight="1" thickBot="1">
      <c r="A89" s="130" t="s">
        <v>112</v>
      </c>
      <c r="B89" s="122" t="s">
        <v>56</v>
      </c>
      <c r="C89" s="353" t="s">
        <v>59</v>
      </c>
      <c r="D89" s="354"/>
      <c r="E89" s="354"/>
      <c r="F89" s="354"/>
      <c r="G89" s="354"/>
      <c r="H89" s="354"/>
      <c r="I89" s="354"/>
      <c r="J89" s="355"/>
    </row>
    <row r="90" spans="1:10" ht="27" thickTop="1"/>
  </sheetData>
  <sheetProtection formatCells="0" formatColumns="0" formatRows="0" autoFilter="0"/>
  <protectedRanges>
    <protectedRange sqref="H20:I21" name="Zakres5"/>
    <protectedRange sqref="G61:G68" name="Rozstęp2"/>
    <protectedRange sqref="A14:J14" name="Rozstęp1"/>
    <protectedRange sqref="A72:K79" name="Rozstęp3"/>
    <protectedRange sqref="I61:J68" name="Rozstęp4"/>
    <protectedRange sqref="H20:I21" name="Zakres6"/>
    <protectedRange sqref="H44:J46" name="Zakres7"/>
    <protectedRange sqref="A50:J55" name="Zakres8"/>
    <protectedRange sqref="H36:I42 H23:I31" name="Zakres9"/>
    <protectedRange sqref="A13:J13 A8:J11" name="Rozstęp1_1"/>
    <protectedRange sqref="A12:J12" name="Rozstęp1_1_1"/>
  </protectedRanges>
  <mergeCells count="118">
    <mergeCell ref="H40:I40"/>
    <mergeCell ref="B40:G40"/>
    <mergeCell ref="B41:G41"/>
    <mergeCell ref="H41:I41"/>
    <mergeCell ref="H43:I43"/>
    <mergeCell ref="C87:J87"/>
    <mergeCell ref="C88:J88"/>
    <mergeCell ref="C89:J89"/>
    <mergeCell ref="C81:J81"/>
    <mergeCell ref="C82:J82"/>
    <mergeCell ref="C83:J83"/>
    <mergeCell ref="C84:J84"/>
    <mergeCell ref="C85:J85"/>
    <mergeCell ref="C86:J86"/>
    <mergeCell ref="H70:J70"/>
    <mergeCell ref="D71:E71"/>
    <mergeCell ref="B72:K72"/>
    <mergeCell ref="A77:B77"/>
    <mergeCell ref="E77:I77"/>
    <mergeCell ref="A80:J80"/>
    <mergeCell ref="B67:C67"/>
    <mergeCell ref="I67:J67"/>
    <mergeCell ref="B68:C68"/>
    <mergeCell ref="I68:J68"/>
    <mergeCell ref="B69:C69"/>
    <mergeCell ref="I69:J69"/>
    <mergeCell ref="B64:C64"/>
    <mergeCell ref="I64:J64"/>
    <mergeCell ref="B65:C65"/>
    <mergeCell ref="I65:J65"/>
    <mergeCell ref="B66:C66"/>
    <mergeCell ref="I66:J66"/>
    <mergeCell ref="B61:C61"/>
    <mergeCell ref="I61:J61"/>
    <mergeCell ref="B62:C62"/>
    <mergeCell ref="I62:J62"/>
    <mergeCell ref="B63:C63"/>
    <mergeCell ref="I63:J63"/>
    <mergeCell ref="B57:J57"/>
    <mergeCell ref="A59:A60"/>
    <mergeCell ref="B59:C60"/>
    <mergeCell ref="D59:D60"/>
    <mergeCell ref="E59:E60"/>
    <mergeCell ref="F59:F60"/>
    <mergeCell ref="G59:H59"/>
    <mergeCell ref="I59:J60"/>
    <mergeCell ref="F51:G51"/>
    <mergeCell ref="C53:G53"/>
    <mergeCell ref="F54:G54"/>
    <mergeCell ref="H54:J54"/>
    <mergeCell ref="D55:E55"/>
    <mergeCell ref="C56:G56"/>
    <mergeCell ref="H56:J56"/>
    <mergeCell ref="B46:G46"/>
    <mergeCell ref="H46:I46"/>
    <mergeCell ref="F47:G47"/>
    <mergeCell ref="H47:J47"/>
    <mergeCell ref="D48:E48"/>
    <mergeCell ref="A49:J49"/>
    <mergeCell ref="B43:G43"/>
    <mergeCell ref="B44:G44"/>
    <mergeCell ref="H44:I44"/>
    <mergeCell ref="B45:G45"/>
    <mergeCell ref="H45:I45"/>
    <mergeCell ref="B35:C35"/>
    <mergeCell ref="D35:G35"/>
    <mergeCell ref="B36:C36"/>
    <mergeCell ref="D36:G36"/>
    <mergeCell ref="B37:C37"/>
    <mergeCell ref="D37:G37"/>
    <mergeCell ref="B32:C32"/>
    <mergeCell ref="D32:G32"/>
    <mergeCell ref="B33:C33"/>
    <mergeCell ref="D33:G33"/>
    <mergeCell ref="B34:C34"/>
    <mergeCell ref="D34:G34"/>
    <mergeCell ref="B27:C27"/>
    <mergeCell ref="D27:G27"/>
    <mergeCell ref="B28:C28"/>
    <mergeCell ref="D28:G28"/>
    <mergeCell ref="B30:J30"/>
    <mergeCell ref="B31:J31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A15:J15"/>
    <mergeCell ref="B17:J17"/>
    <mergeCell ref="A18:J18"/>
    <mergeCell ref="D19:G19"/>
    <mergeCell ref="B20:C20"/>
    <mergeCell ref="D20:G20"/>
    <mergeCell ref="D11:E11"/>
    <mergeCell ref="D14:E14"/>
    <mergeCell ref="B6:C6"/>
    <mergeCell ref="D6:J6"/>
    <mergeCell ref="B7:C7"/>
    <mergeCell ref="D7:J7"/>
    <mergeCell ref="B8:C8"/>
    <mergeCell ref="D8:J8"/>
    <mergeCell ref="D12:E12"/>
    <mergeCell ref="A2:J2"/>
    <mergeCell ref="B3:C3"/>
    <mergeCell ref="D3:J3"/>
    <mergeCell ref="B4:C4"/>
    <mergeCell ref="D4:J4"/>
    <mergeCell ref="B5:C5"/>
    <mergeCell ref="D5:J5"/>
    <mergeCell ref="D9:E9"/>
    <mergeCell ref="D10:E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4.4. RPOWŚ 2014-2020&amp;"Arial,Normalny"&amp;10
</oddHeader>
    <oddFooter xml:space="preserve">&amp;C&amp;18Strona &amp;P z &amp;N
</oddFooter>
  </headerFooter>
  <rowBreaks count="6" manualBreakCount="6">
    <brk id="13" max="9" man="1"/>
    <brk id="28" max="9" man="1"/>
    <brk id="47" max="9" man="1"/>
    <brk id="54" max="9" man="1"/>
    <brk id="70" max="9" man="1"/>
    <brk id="78" max="9" man="1"/>
  </rowBreaks>
  <ignoredErrors>
    <ignoredError sqref="H62:H63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0"/>
  <sheetViews>
    <sheetView view="pageBreakPreview" topLeftCell="A43" zoomScale="42" zoomScaleNormal="100" zoomScaleSheetLayoutView="42" zoomScalePageLayoutView="42" workbookViewId="0">
      <selection activeCell="C79" sqref="C79"/>
    </sheetView>
  </sheetViews>
  <sheetFormatPr defaultRowHeight="26.25"/>
  <cols>
    <col min="1" max="1" width="14" style="21" customWidth="1"/>
    <col min="2" max="2" width="58.42578125" style="16" customWidth="1"/>
    <col min="3" max="3" width="63.5703125" style="137" customWidth="1"/>
    <col min="4" max="4" width="34.28515625" style="137" customWidth="1"/>
    <col min="5" max="5" width="43" style="137" customWidth="1"/>
    <col min="6" max="6" width="21.42578125" style="137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6" customFormat="1" ht="132.75" customHeight="1">
      <c r="A2" s="236" t="s">
        <v>52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1" s="36" customFormat="1" ht="99" customHeight="1">
      <c r="A3" s="17"/>
      <c r="B3" s="237" t="s">
        <v>53</v>
      </c>
      <c r="C3" s="237"/>
      <c r="D3" s="237" t="s">
        <v>95</v>
      </c>
      <c r="E3" s="237"/>
      <c r="F3" s="237"/>
      <c r="G3" s="237"/>
      <c r="H3" s="237"/>
      <c r="I3" s="237"/>
      <c r="J3" s="237"/>
    </row>
    <row r="4" spans="1:11" s="36" customFormat="1" ht="83.25" customHeight="1">
      <c r="A4" s="13"/>
      <c r="B4" s="238" t="s">
        <v>29</v>
      </c>
      <c r="C4" s="238"/>
      <c r="D4" s="239" t="s">
        <v>64</v>
      </c>
      <c r="E4" s="239"/>
      <c r="F4" s="239"/>
      <c r="G4" s="239"/>
      <c r="H4" s="239"/>
      <c r="I4" s="239"/>
      <c r="J4" s="239"/>
    </row>
    <row r="5" spans="1:11" s="36" customFormat="1" ht="81.75" customHeight="1">
      <c r="A5" s="13"/>
      <c r="B5" s="238" t="s">
        <v>30</v>
      </c>
      <c r="C5" s="238"/>
      <c r="D5" s="240" t="s">
        <v>96</v>
      </c>
      <c r="E5" s="240"/>
      <c r="F5" s="240"/>
      <c r="G5" s="240"/>
      <c r="H5" s="240"/>
      <c r="I5" s="240"/>
      <c r="J5" s="240"/>
    </row>
    <row r="6" spans="1:11" s="36" customFormat="1" ht="78.75" customHeight="1">
      <c r="A6" s="13"/>
      <c r="B6" s="240" t="s">
        <v>32</v>
      </c>
      <c r="C6" s="240"/>
      <c r="D6" s="244"/>
      <c r="E6" s="244"/>
      <c r="F6" s="244"/>
      <c r="G6" s="244"/>
      <c r="H6" s="244"/>
      <c r="I6" s="244"/>
      <c r="J6" s="244"/>
    </row>
    <row r="7" spans="1:11" s="36" customFormat="1" ht="84" customHeight="1">
      <c r="A7" s="20"/>
      <c r="B7" s="245" t="s">
        <v>54</v>
      </c>
      <c r="C7" s="245"/>
      <c r="D7" s="397">
        <f>'Oceniający 1'!D7:J7</f>
        <v>0</v>
      </c>
      <c r="E7" s="397"/>
      <c r="F7" s="397"/>
      <c r="G7" s="397"/>
      <c r="H7" s="397"/>
      <c r="I7" s="397"/>
      <c r="J7" s="397"/>
      <c r="K7" s="2"/>
    </row>
    <row r="8" spans="1:11" s="2" customFormat="1" ht="87" customHeight="1">
      <c r="A8" s="20"/>
      <c r="B8" s="245" t="s">
        <v>23</v>
      </c>
      <c r="C8" s="245"/>
      <c r="D8" s="247">
        <f>'Oceniający 1'!D8:J8</f>
        <v>0</v>
      </c>
      <c r="E8" s="247"/>
      <c r="F8" s="247"/>
      <c r="G8" s="247"/>
      <c r="H8" s="247"/>
      <c r="I8" s="247"/>
      <c r="J8" s="248"/>
    </row>
    <row r="9" spans="1:11" ht="80.25" customHeight="1">
      <c r="B9" s="24" t="s">
        <v>1</v>
      </c>
      <c r="C9" s="25"/>
      <c r="D9" s="396">
        <f>'Oceniający 1'!D9:E9</f>
        <v>0</v>
      </c>
      <c r="E9" s="396"/>
      <c r="F9" s="25"/>
      <c r="G9" s="26"/>
      <c r="H9" s="26"/>
      <c r="I9" s="26"/>
      <c r="J9" s="27"/>
    </row>
    <row r="10" spans="1:11" ht="97.5" customHeight="1">
      <c r="B10" s="24" t="s">
        <v>55</v>
      </c>
      <c r="C10" s="25"/>
      <c r="D10" s="396">
        <f>'Oceniający 1'!D10:E10</f>
        <v>0</v>
      </c>
      <c r="E10" s="396"/>
      <c r="F10" s="26"/>
      <c r="G10" s="26"/>
      <c r="H10" s="26"/>
      <c r="I10" s="26"/>
      <c r="J10" s="27"/>
    </row>
    <row r="11" spans="1:11" ht="102" customHeight="1">
      <c r="B11" s="24" t="s">
        <v>132</v>
      </c>
      <c r="C11" s="28"/>
      <c r="D11" s="396">
        <f>'Oceniający 1'!D11:E11</f>
        <v>0</v>
      </c>
      <c r="E11" s="396"/>
      <c r="F11" s="29"/>
      <c r="G11" s="30"/>
      <c r="H11" s="31"/>
      <c r="I11" s="32"/>
      <c r="J11" s="27"/>
    </row>
    <row r="12" spans="1:11" ht="102" customHeight="1">
      <c r="B12" s="24"/>
      <c r="C12" s="24" t="s">
        <v>131</v>
      </c>
      <c r="D12" s="241">
        <f>'Oceniający 1'!D12:E12</f>
        <v>0</v>
      </c>
      <c r="E12" s="241"/>
      <c r="F12" s="29"/>
      <c r="G12" s="30"/>
      <c r="H12" s="31"/>
      <c r="I12" s="32"/>
      <c r="J12" s="27"/>
    </row>
    <row r="13" spans="1:11" s="137" customFormat="1" ht="130.5" customHeight="1">
      <c r="A13" s="21"/>
      <c r="B13" s="41" t="s">
        <v>77</v>
      </c>
      <c r="C13" s="153">
        <f>'Oceniający 1'!C13</f>
        <v>0</v>
      </c>
      <c r="D13" s="39"/>
      <c r="E13" s="34"/>
      <c r="F13" s="23"/>
      <c r="G13" s="23"/>
      <c r="H13" s="23"/>
      <c r="I13" s="42" t="s">
        <v>15</v>
      </c>
      <c r="J13" s="35">
        <f>'Oceniający 1'!J13</f>
        <v>0</v>
      </c>
      <c r="K13" s="15"/>
    </row>
    <row r="14" spans="1:11" s="36" customFormat="1" ht="54" customHeight="1">
      <c r="A14" s="43"/>
      <c r="B14" s="40" t="str">
        <f>B13</f>
        <v>Numer ewidencyjny wniosku:</v>
      </c>
      <c r="C14" s="152">
        <f>C13</f>
        <v>0</v>
      </c>
      <c r="D14" s="242"/>
      <c r="E14" s="243"/>
      <c r="F14" s="44"/>
      <c r="G14" s="45"/>
      <c r="H14" s="45"/>
      <c r="I14" s="45"/>
      <c r="J14" s="45"/>
    </row>
    <row r="15" spans="1:11" s="2" customFormat="1" ht="38.25" customHeight="1">
      <c r="A15" s="254" t="s">
        <v>63</v>
      </c>
      <c r="B15" s="254"/>
      <c r="C15" s="254"/>
      <c r="D15" s="254"/>
      <c r="E15" s="254"/>
      <c r="F15" s="254"/>
      <c r="G15" s="254"/>
      <c r="H15" s="254"/>
      <c r="I15" s="254"/>
      <c r="J15" s="254"/>
    </row>
    <row r="16" spans="1:11" s="2" customFormat="1" ht="27.75" customHeight="1">
      <c r="A16" s="46"/>
      <c r="B16" s="157"/>
      <c r="C16" s="157"/>
      <c r="D16" s="157"/>
      <c r="E16" s="157"/>
      <c r="F16" s="157"/>
      <c r="G16" s="157"/>
      <c r="H16" s="157"/>
      <c r="I16" s="157"/>
      <c r="J16" s="157"/>
    </row>
    <row r="17" spans="1:12" s="2" customFormat="1" ht="36.75" customHeight="1">
      <c r="A17" s="46"/>
      <c r="B17" s="254" t="s">
        <v>49</v>
      </c>
      <c r="C17" s="254"/>
      <c r="D17" s="254"/>
      <c r="E17" s="254"/>
      <c r="F17" s="254"/>
      <c r="G17" s="254"/>
      <c r="H17" s="254"/>
      <c r="I17" s="254"/>
      <c r="J17" s="254"/>
    </row>
    <row r="18" spans="1:12" s="2" customFormat="1" ht="53.25" customHeight="1" thickBot="1">
      <c r="A18" s="246" t="s">
        <v>48</v>
      </c>
      <c r="B18" s="246"/>
      <c r="C18" s="246"/>
      <c r="D18" s="246"/>
      <c r="E18" s="246"/>
      <c r="F18" s="246"/>
      <c r="G18" s="246"/>
      <c r="H18" s="246"/>
      <c r="I18" s="246"/>
      <c r="J18" s="246"/>
    </row>
    <row r="19" spans="1:12" s="19" customFormat="1" ht="66.75" customHeight="1" thickTop="1" thickBot="1">
      <c r="A19" s="174" t="s">
        <v>10</v>
      </c>
      <c r="B19" s="175" t="s">
        <v>35</v>
      </c>
      <c r="C19" s="176"/>
      <c r="D19" s="255" t="s">
        <v>36</v>
      </c>
      <c r="E19" s="256"/>
      <c r="F19" s="256"/>
      <c r="G19" s="257"/>
      <c r="H19" s="177" t="s">
        <v>2</v>
      </c>
      <c r="I19" s="177" t="s">
        <v>3</v>
      </c>
      <c r="J19" s="178" t="s">
        <v>4</v>
      </c>
      <c r="K19" s="59"/>
      <c r="L19" s="59"/>
    </row>
    <row r="20" spans="1:12" ht="78" customHeight="1" thickTop="1">
      <c r="A20" s="127">
        <v>1</v>
      </c>
      <c r="B20" s="258" t="s">
        <v>37</v>
      </c>
      <c r="C20" s="259"/>
      <c r="D20" s="260" t="s">
        <v>38</v>
      </c>
      <c r="E20" s="261"/>
      <c r="F20" s="261"/>
      <c r="G20" s="262"/>
      <c r="H20" s="172"/>
      <c r="I20" s="172"/>
      <c r="J20" s="173"/>
    </row>
    <row r="21" spans="1:12" ht="273.75" customHeight="1">
      <c r="A21" s="47">
        <v>2</v>
      </c>
      <c r="B21" s="249" t="s">
        <v>39</v>
      </c>
      <c r="C21" s="250"/>
      <c r="D21" s="251" t="s">
        <v>138</v>
      </c>
      <c r="E21" s="252"/>
      <c r="F21" s="252"/>
      <c r="G21" s="253"/>
      <c r="H21" s="163"/>
      <c r="I21" s="163"/>
      <c r="J21" s="49"/>
    </row>
    <row r="22" spans="1:12" ht="64.5" customHeight="1">
      <c r="A22" s="47">
        <v>3</v>
      </c>
      <c r="B22" s="249" t="s">
        <v>40</v>
      </c>
      <c r="C22" s="250"/>
      <c r="D22" s="251" t="s">
        <v>97</v>
      </c>
      <c r="E22" s="252"/>
      <c r="F22" s="252"/>
      <c r="G22" s="253"/>
      <c r="H22" s="163"/>
      <c r="I22" s="163"/>
      <c r="J22" s="49"/>
    </row>
    <row r="23" spans="1:12" ht="243.75" customHeight="1">
      <c r="A23" s="47">
        <v>4</v>
      </c>
      <c r="B23" s="249" t="s">
        <v>41</v>
      </c>
      <c r="C23" s="250"/>
      <c r="D23" s="251" t="s">
        <v>140</v>
      </c>
      <c r="E23" s="252"/>
      <c r="F23" s="252"/>
      <c r="G23" s="253"/>
      <c r="H23" s="163"/>
      <c r="I23" s="163"/>
      <c r="J23" s="49"/>
    </row>
    <row r="24" spans="1:12" ht="309.75" customHeight="1">
      <c r="A24" s="47">
        <v>5</v>
      </c>
      <c r="B24" s="249" t="s">
        <v>42</v>
      </c>
      <c r="C24" s="250"/>
      <c r="D24" s="251" t="s">
        <v>101</v>
      </c>
      <c r="E24" s="252"/>
      <c r="F24" s="252"/>
      <c r="G24" s="253"/>
      <c r="H24" s="163"/>
      <c r="I24" s="163"/>
      <c r="J24" s="49"/>
    </row>
    <row r="25" spans="1:12" ht="115.5" customHeight="1">
      <c r="A25" s="47">
        <v>6</v>
      </c>
      <c r="B25" s="249" t="s">
        <v>43</v>
      </c>
      <c r="C25" s="250"/>
      <c r="D25" s="251" t="s">
        <v>98</v>
      </c>
      <c r="E25" s="252"/>
      <c r="F25" s="252"/>
      <c r="G25" s="253"/>
      <c r="H25" s="163"/>
      <c r="I25" s="163"/>
      <c r="J25" s="49"/>
    </row>
    <row r="26" spans="1:12" ht="127.5" customHeight="1">
      <c r="A26" s="47">
        <v>7</v>
      </c>
      <c r="B26" s="249" t="s">
        <v>44</v>
      </c>
      <c r="C26" s="250"/>
      <c r="D26" s="251" t="s">
        <v>139</v>
      </c>
      <c r="E26" s="252"/>
      <c r="F26" s="252"/>
      <c r="G26" s="253"/>
      <c r="H26" s="163"/>
      <c r="I26" s="163"/>
      <c r="J26" s="49"/>
    </row>
    <row r="27" spans="1:12" ht="112.5" customHeight="1">
      <c r="A27" s="47">
        <v>8</v>
      </c>
      <c r="B27" s="249" t="s">
        <v>45</v>
      </c>
      <c r="C27" s="250"/>
      <c r="D27" s="251" t="s">
        <v>99</v>
      </c>
      <c r="E27" s="252"/>
      <c r="F27" s="252"/>
      <c r="G27" s="253"/>
      <c r="H27" s="163"/>
      <c r="I27" s="163"/>
      <c r="J27" s="49"/>
    </row>
    <row r="28" spans="1:12" ht="83.25" customHeight="1" thickBot="1">
      <c r="A28" s="57">
        <v>9</v>
      </c>
      <c r="B28" s="263" t="s">
        <v>46</v>
      </c>
      <c r="C28" s="264"/>
      <c r="D28" s="265" t="s">
        <v>100</v>
      </c>
      <c r="E28" s="266"/>
      <c r="F28" s="266"/>
      <c r="G28" s="267"/>
      <c r="H28" s="170"/>
      <c r="I28" s="170"/>
      <c r="J28" s="171"/>
    </row>
    <row r="29" spans="1:12" ht="102" customHeight="1" thickTop="1" thickBot="1">
      <c r="A29" s="53"/>
      <c r="B29" s="169"/>
      <c r="C29" s="169"/>
      <c r="D29" s="164"/>
      <c r="E29" s="164"/>
      <c r="F29" s="164"/>
      <c r="G29" s="164"/>
      <c r="H29" s="55"/>
      <c r="I29" s="55"/>
      <c r="J29" s="55"/>
      <c r="K29" s="2"/>
    </row>
    <row r="30" spans="1:12" ht="82.5" customHeight="1" thickTop="1">
      <c r="A30" s="166"/>
      <c r="B30" s="268" t="s">
        <v>47</v>
      </c>
      <c r="C30" s="269"/>
      <c r="D30" s="269"/>
      <c r="E30" s="269"/>
      <c r="F30" s="269"/>
      <c r="G30" s="269"/>
      <c r="H30" s="269"/>
      <c r="I30" s="269"/>
      <c r="J30" s="270"/>
    </row>
    <row r="31" spans="1:12" ht="36.75" customHeight="1" thickBot="1">
      <c r="A31" s="168"/>
      <c r="B31" s="271" t="s">
        <v>48</v>
      </c>
      <c r="C31" s="272"/>
      <c r="D31" s="272"/>
      <c r="E31" s="272"/>
      <c r="F31" s="272"/>
      <c r="G31" s="272"/>
      <c r="H31" s="272"/>
      <c r="I31" s="272"/>
      <c r="J31" s="273"/>
    </row>
    <row r="32" spans="1:12" s="18" customFormat="1" ht="79.5" customHeight="1" thickTop="1" thickBot="1">
      <c r="A32" s="182" t="s">
        <v>10</v>
      </c>
      <c r="B32" s="283" t="s">
        <v>35</v>
      </c>
      <c r="C32" s="284"/>
      <c r="D32" s="255" t="s">
        <v>36</v>
      </c>
      <c r="E32" s="256"/>
      <c r="F32" s="256"/>
      <c r="G32" s="257"/>
      <c r="H32" s="177" t="s">
        <v>2</v>
      </c>
      <c r="I32" s="177" t="s">
        <v>3</v>
      </c>
      <c r="J32" s="178" t="s">
        <v>4</v>
      </c>
      <c r="K32" s="37"/>
    </row>
    <row r="33" spans="1:11" s="37" customFormat="1" ht="167.25" customHeight="1" thickTop="1">
      <c r="A33" s="179" t="s">
        <v>5</v>
      </c>
      <c r="B33" s="285" t="s">
        <v>102</v>
      </c>
      <c r="C33" s="286"/>
      <c r="D33" s="287" t="s">
        <v>103</v>
      </c>
      <c r="E33" s="288"/>
      <c r="F33" s="288"/>
      <c r="G33" s="289"/>
      <c r="H33" s="180"/>
      <c r="I33" s="180"/>
      <c r="J33" s="181"/>
    </row>
    <row r="34" spans="1:11" s="37" customFormat="1" ht="170.25" customHeight="1">
      <c r="A34" s="50" t="s">
        <v>6</v>
      </c>
      <c r="B34" s="274" t="s">
        <v>104</v>
      </c>
      <c r="C34" s="275"/>
      <c r="D34" s="276" t="s">
        <v>105</v>
      </c>
      <c r="E34" s="277"/>
      <c r="F34" s="277"/>
      <c r="G34" s="278"/>
      <c r="H34" s="51"/>
      <c r="I34" s="51"/>
      <c r="J34" s="52"/>
    </row>
    <row r="35" spans="1:11" s="37" customFormat="1" ht="138.75" customHeight="1">
      <c r="A35" s="50" t="s">
        <v>7</v>
      </c>
      <c r="B35" s="274" t="s">
        <v>106</v>
      </c>
      <c r="C35" s="275"/>
      <c r="D35" s="276" t="s">
        <v>107</v>
      </c>
      <c r="E35" s="277"/>
      <c r="F35" s="277"/>
      <c r="G35" s="278"/>
      <c r="H35" s="51"/>
      <c r="I35" s="51"/>
      <c r="J35" s="52"/>
    </row>
    <row r="36" spans="1:11" ht="234.75" customHeight="1">
      <c r="A36" s="47" t="s">
        <v>8</v>
      </c>
      <c r="B36" s="279" t="s">
        <v>108</v>
      </c>
      <c r="C36" s="279"/>
      <c r="D36" s="280" t="s">
        <v>111</v>
      </c>
      <c r="E36" s="280"/>
      <c r="F36" s="280"/>
      <c r="G36" s="280"/>
      <c r="H36" s="163"/>
      <c r="I36" s="163"/>
      <c r="J36" s="49"/>
    </row>
    <row r="37" spans="1:11" ht="154.5" customHeight="1" thickBot="1">
      <c r="A37" s="57" t="s">
        <v>9</v>
      </c>
      <c r="B37" s="281" t="s">
        <v>109</v>
      </c>
      <c r="C37" s="281"/>
      <c r="D37" s="282" t="s">
        <v>110</v>
      </c>
      <c r="E37" s="282"/>
      <c r="F37" s="282"/>
      <c r="G37" s="282"/>
      <c r="H37" s="170"/>
      <c r="I37" s="170"/>
      <c r="J37" s="171"/>
    </row>
    <row r="38" spans="1:11" ht="57.75" hidden="1" customHeight="1" thickBot="1">
      <c r="A38" s="53"/>
      <c r="B38" s="54"/>
      <c r="C38" s="54"/>
      <c r="D38" s="54"/>
      <c r="E38" s="54"/>
      <c r="F38" s="54"/>
      <c r="G38" s="54"/>
      <c r="H38" s="55"/>
      <c r="I38" s="55"/>
      <c r="J38" s="183"/>
    </row>
    <row r="39" spans="1:11" ht="30.75" customHeight="1" thickTop="1" thickBot="1">
      <c r="A39" s="53"/>
      <c r="B39" s="54"/>
      <c r="C39" s="54"/>
      <c r="D39" s="54"/>
      <c r="E39" s="54"/>
      <c r="F39" s="54"/>
      <c r="G39" s="54"/>
      <c r="H39" s="55"/>
      <c r="I39" s="55"/>
      <c r="J39" s="192"/>
      <c r="K39" s="2"/>
    </row>
    <row r="40" spans="1:11" ht="39.75" customHeight="1" thickTop="1">
      <c r="A40" s="193" t="s">
        <v>10</v>
      </c>
      <c r="B40" s="343" t="s">
        <v>137</v>
      </c>
      <c r="C40" s="343"/>
      <c r="D40" s="343"/>
      <c r="E40" s="343"/>
      <c r="F40" s="343"/>
      <c r="G40" s="343"/>
      <c r="H40" s="342" t="s">
        <v>17</v>
      </c>
      <c r="I40" s="342"/>
      <c r="J40" s="194" t="s">
        <v>18</v>
      </c>
    </row>
    <row r="41" spans="1:11" ht="57.75" customHeight="1" thickBot="1">
      <c r="A41" s="57" t="s">
        <v>5</v>
      </c>
      <c r="B41" s="344" t="s">
        <v>136</v>
      </c>
      <c r="C41" s="344"/>
      <c r="D41" s="344"/>
      <c r="E41" s="344"/>
      <c r="F41" s="344"/>
      <c r="G41" s="344"/>
      <c r="H41" s="345"/>
      <c r="I41" s="345"/>
      <c r="J41" s="171"/>
    </row>
    <row r="42" spans="1:11" ht="38.25" customHeight="1" thickTop="1" thickBot="1">
      <c r="A42" s="184"/>
      <c r="B42" s="165"/>
      <c r="C42" s="164"/>
      <c r="D42" s="164"/>
      <c r="E42" s="164"/>
      <c r="F42" s="164"/>
      <c r="G42" s="164"/>
      <c r="H42" s="55"/>
      <c r="I42" s="55"/>
      <c r="J42" s="55"/>
    </row>
    <row r="43" spans="1:11" ht="42" customHeight="1" thickTop="1" thickBot="1">
      <c r="A43" s="162" t="s">
        <v>10</v>
      </c>
      <c r="B43" s="297" t="s">
        <v>16</v>
      </c>
      <c r="C43" s="298"/>
      <c r="D43" s="298"/>
      <c r="E43" s="298"/>
      <c r="F43" s="298"/>
      <c r="G43" s="299"/>
      <c r="H43" s="314" t="s">
        <v>17</v>
      </c>
      <c r="I43" s="346"/>
      <c r="J43" s="185" t="s">
        <v>18</v>
      </c>
    </row>
    <row r="44" spans="1:11" ht="48" customHeight="1" thickTop="1">
      <c r="A44" s="166" t="s">
        <v>5</v>
      </c>
      <c r="B44" s="300" t="s">
        <v>50</v>
      </c>
      <c r="C44" s="300"/>
      <c r="D44" s="300"/>
      <c r="E44" s="300"/>
      <c r="F44" s="300"/>
      <c r="G44" s="300"/>
      <c r="H44" s="301"/>
      <c r="I44" s="302"/>
      <c r="J44" s="167"/>
    </row>
    <row r="45" spans="1:11" ht="48" customHeight="1">
      <c r="A45" s="47" t="s">
        <v>6</v>
      </c>
      <c r="B45" s="303" t="s">
        <v>129</v>
      </c>
      <c r="C45" s="303"/>
      <c r="D45" s="303"/>
      <c r="E45" s="303"/>
      <c r="F45" s="303"/>
      <c r="G45" s="303"/>
      <c r="H45" s="304"/>
      <c r="I45" s="304"/>
      <c r="J45" s="159"/>
      <c r="K45" s="186"/>
    </row>
    <row r="46" spans="1:11" ht="48" customHeight="1" thickBot="1">
      <c r="A46" s="57" t="s">
        <v>7</v>
      </c>
      <c r="B46" s="290" t="s">
        <v>130</v>
      </c>
      <c r="C46" s="290"/>
      <c r="D46" s="290"/>
      <c r="E46" s="290"/>
      <c r="F46" s="290"/>
      <c r="G46" s="290"/>
      <c r="H46" s="291"/>
      <c r="I46" s="291"/>
      <c r="J46" s="187"/>
      <c r="K46" s="186"/>
    </row>
    <row r="47" spans="1:11" ht="149.25" customHeight="1" thickTop="1">
      <c r="A47" s="188"/>
      <c r="B47" s="189" t="s">
        <v>24</v>
      </c>
      <c r="C47" s="190"/>
      <c r="D47" s="191"/>
      <c r="E47" s="191"/>
      <c r="F47" s="292"/>
      <c r="G47" s="293"/>
      <c r="H47" s="294" t="s">
        <v>28</v>
      </c>
      <c r="I47" s="294"/>
      <c r="J47" s="294"/>
    </row>
    <row r="48" spans="1:11" s="36" customFormat="1" ht="69" customHeight="1">
      <c r="A48" s="43"/>
      <c r="B48" s="40" t="str">
        <f>B13</f>
        <v>Numer ewidencyjny wniosku:</v>
      </c>
      <c r="C48" s="152">
        <f>C13</f>
        <v>0</v>
      </c>
      <c r="D48" s="295"/>
      <c r="E48" s="295"/>
      <c r="F48" s="44"/>
      <c r="G48" s="45"/>
      <c r="H48" s="45"/>
      <c r="I48" s="45"/>
      <c r="J48" s="45"/>
    </row>
    <row r="49" spans="1:11" ht="70.5" customHeight="1">
      <c r="A49" s="296" t="s">
        <v>71</v>
      </c>
      <c r="B49" s="296"/>
      <c r="C49" s="296"/>
      <c r="D49" s="296"/>
      <c r="E49" s="296"/>
      <c r="F49" s="296"/>
      <c r="G49" s="296"/>
      <c r="H49" s="296"/>
      <c r="I49" s="296"/>
      <c r="J49" s="296"/>
    </row>
    <row r="50" spans="1:11" ht="408.95" customHeight="1">
      <c r="D50" s="3"/>
    </row>
    <row r="51" spans="1:11" ht="409.5" customHeight="1">
      <c r="D51" s="3"/>
      <c r="F51" s="318"/>
      <c r="G51" s="319"/>
      <c r="H51" s="156"/>
      <c r="I51" s="156"/>
    </row>
    <row r="52" spans="1:11" ht="325.5" customHeight="1">
      <c r="B52" s="23"/>
      <c r="C52" s="23"/>
      <c r="D52" s="60"/>
      <c r="E52" s="23"/>
      <c r="F52" s="154"/>
      <c r="G52" s="155"/>
      <c r="H52" s="155"/>
      <c r="I52" s="155"/>
      <c r="J52" s="27"/>
    </row>
    <row r="53" spans="1:11" s="14" customFormat="1" ht="54.75" customHeight="1">
      <c r="A53" s="21"/>
      <c r="B53" s="38"/>
      <c r="C53" s="320" t="s">
        <v>65</v>
      </c>
      <c r="D53" s="320"/>
      <c r="E53" s="320"/>
      <c r="F53" s="320"/>
      <c r="G53" s="320"/>
      <c r="H53" s="61"/>
      <c r="I53" s="61"/>
      <c r="J53" s="33"/>
    </row>
    <row r="54" spans="1:11" ht="133.5" customHeight="1">
      <c r="B54" s="58" t="s">
        <v>24</v>
      </c>
      <c r="C54" s="158"/>
      <c r="D54" s="60"/>
      <c r="E54" s="23"/>
      <c r="F54" s="321"/>
      <c r="G54" s="322"/>
      <c r="H54" s="323" t="s">
        <v>27</v>
      </c>
      <c r="I54" s="323"/>
      <c r="J54" s="323"/>
      <c r="K54" s="6"/>
    </row>
    <row r="55" spans="1:11" s="36" customFormat="1" ht="81" customHeight="1">
      <c r="A55" s="13"/>
      <c r="B55" s="40" t="str">
        <f>B13</f>
        <v>Numer ewidencyjny wniosku:</v>
      </c>
      <c r="C55" s="195">
        <f>C13</f>
        <v>0</v>
      </c>
      <c r="D55" s="324"/>
      <c r="E55" s="324"/>
      <c r="F55" s="12"/>
    </row>
    <row r="56" spans="1:11" ht="81" customHeight="1">
      <c r="B56" s="62"/>
      <c r="C56" s="325" t="s">
        <v>66</v>
      </c>
      <c r="D56" s="325"/>
      <c r="E56" s="325"/>
      <c r="F56" s="325"/>
      <c r="G56" s="325"/>
      <c r="H56" s="326"/>
      <c r="I56" s="326"/>
      <c r="J56" s="326"/>
    </row>
    <row r="57" spans="1:11" ht="57.75" customHeight="1">
      <c r="B57" s="305" t="s">
        <v>51</v>
      </c>
      <c r="C57" s="305"/>
      <c r="D57" s="305"/>
      <c r="E57" s="305"/>
      <c r="F57" s="305"/>
      <c r="G57" s="305"/>
      <c r="H57" s="305"/>
      <c r="I57" s="305"/>
      <c r="J57" s="305"/>
    </row>
    <row r="58" spans="1:11" ht="54.75" customHeight="1" thickBot="1">
      <c r="B58" s="64"/>
      <c r="C58" s="43"/>
      <c r="D58" s="63"/>
      <c r="E58" s="23"/>
      <c r="F58" s="23"/>
      <c r="G58" s="27"/>
      <c r="H58" s="27"/>
      <c r="I58" s="27"/>
      <c r="J58" s="27"/>
    </row>
    <row r="59" spans="1:11" ht="72.75" customHeight="1" thickTop="1">
      <c r="A59" s="306" t="s">
        <v>10</v>
      </c>
      <c r="B59" s="308" t="s">
        <v>11</v>
      </c>
      <c r="C59" s="308"/>
      <c r="D59" s="310" t="s">
        <v>13</v>
      </c>
      <c r="E59" s="310" t="s">
        <v>12</v>
      </c>
      <c r="F59" s="310" t="s">
        <v>25</v>
      </c>
      <c r="G59" s="312" t="s">
        <v>22</v>
      </c>
      <c r="H59" s="313"/>
      <c r="I59" s="314" t="s">
        <v>34</v>
      </c>
      <c r="J59" s="315"/>
    </row>
    <row r="60" spans="1:11" s="4" customFormat="1" ht="115.5" customHeight="1" thickBot="1">
      <c r="A60" s="307"/>
      <c r="B60" s="309"/>
      <c r="C60" s="309"/>
      <c r="D60" s="311"/>
      <c r="E60" s="311"/>
      <c r="F60" s="311"/>
      <c r="G60" s="65" t="s">
        <v>26</v>
      </c>
      <c r="H60" s="66" t="s">
        <v>19</v>
      </c>
      <c r="I60" s="316"/>
      <c r="J60" s="317"/>
    </row>
    <row r="61" spans="1:11" ht="116.25" customHeight="1" thickTop="1">
      <c r="A61" s="123" t="s">
        <v>5</v>
      </c>
      <c r="B61" s="335" t="s">
        <v>113</v>
      </c>
      <c r="C61" s="336"/>
      <c r="D61" s="67" t="s">
        <v>62</v>
      </c>
      <c r="E61" s="68">
        <v>2</v>
      </c>
      <c r="F61" s="69">
        <v>6</v>
      </c>
      <c r="G61" s="70"/>
      <c r="H61" s="73">
        <f>IF((G61&lt;=3),E61*G61,"bład")</f>
        <v>0</v>
      </c>
      <c r="I61" s="390"/>
      <c r="J61" s="391"/>
    </row>
    <row r="62" spans="1:11" ht="127.5" customHeight="1">
      <c r="A62" s="124" t="s">
        <v>6</v>
      </c>
      <c r="B62" s="331" t="s">
        <v>114</v>
      </c>
      <c r="C62" s="275"/>
      <c r="D62" s="67" t="s">
        <v>115</v>
      </c>
      <c r="E62" s="71">
        <v>2</v>
      </c>
      <c r="F62" s="72">
        <v>8</v>
      </c>
      <c r="G62" s="160"/>
      <c r="H62" s="160">
        <f>IF((G62&lt;=4),E62*G62,"bład")</f>
        <v>0</v>
      </c>
      <c r="I62" s="392"/>
      <c r="J62" s="393"/>
    </row>
    <row r="63" spans="1:11" ht="123.75" customHeight="1">
      <c r="A63" s="124" t="s">
        <v>7</v>
      </c>
      <c r="B63" s="331" t="s">
        <v>116</v>
      </c>
      <c r="C63" s="275"/>
      <c r="D63" s="67" t="s">
        <v>117</v>
      </c>
      <c r="E63" s="71">
        <v>2</v>
      </c>
      <c r="F63" s="72">
        <v>6</v>
      </c>
      <c r="G63" s="160"/>
      <c r="H63" s="160">
        <f>IF((G63&lt;=3),E63*G63,"bład")</f>
        <v>0</v>
      </c>
      <c r="I63" s="394"/>
      <c r="J63" s="395"/>
    </row>
    <row r="64" spans="1:11" ht="82.5" customHeight="1">
      <c r="A64" s="124" t="s">
        <v>8</v>
      </c>
      <c r="B64" s="331" t="s">
        <v>118</v>
      </c>
      <c r="C64" s="275"/>
      <c r="D64" s="67" t="s">
        <v>115</v>
      </c>
      <c r="E64" s="71">
        <v>2</v>
      </c>
      <c r="F64" s="74">
        <v>8</v>
      </c>
      <c r="G64" s="160"/>
      <c r="H64" s="160">
        <f>IF((G64&lt;=4),E64*G64,"bład")</f>
        <v>0</v>
      </c>
      <c r="I64" s="385"/>
      <c r="J64" s="388"/>
    </row>
    <row r="65" spans="1:11" ht="82.5" customHeight="1">
      <c r="A65" s="124" t="s">
        <v>9</v>
      </c>
      <c r="B65" s="334" t="s">
        <v>119</v>
      </c>
      <c r="C65" s="250"/>
      <c r="D65" s="71" t="s">
        <v>57</v>
      </c>
      <c r="E65" s="71">
        <v>4</v>
      </c>
      <c r="F65" s="74">
        <v>8</v>
      </c>
      <c r="G65" s="160"/>
      <c r="H65" s="160">
        <f>IF((G65&lt;=2),E65*G65,"bład")</f>
        <v>0</v>
      </c>
      <c r="I65" s="385"/>
      <c r="J65" s="388"/>
    </row>
    <row r="66" spans="1:11" ht="85.5" customHeight="1">
      <c r="A66" s="123" t="s">
        <v>60</v>
      </c>
      <c r="B66" s="331" t="s">
        <v>120</v>
      </c>
      <c r="C66" s="275"/>
      <c r="D66" s="71" t="s">
        <v>57</v>
      </c>
      <c r="E66" s="71">
        <v>2</v>
      </c>
      <c r="F66" s="74">
        <v>4</v>
      </c>
      <c r="G66" s="160"/>
      <c r="H66" s="160">
        <f>IF((G66&lt;=2),E66*G66,"bład")</f>
        <v>0</v>
      </c>
      <c r="I66" s="385"/>
      <c r="J66" s="389"/>
    </row>
    <row r="67" spans="1:11" ht="85.5" customHeight="1">
      <c r="A67" s="125" t="s">
        <v>61</v>
      </c>
      <c r="B67" s="378" t="s">
        <v>121</v>
      </c>
      <c r="C67" s="379"/>
      <c r="D67" s="75" t="s">
        <v>57</v>
      </c>
      <c r="E67" s="71">
        <v>2</v>
      </c>
      <c r="F67" s="72">
        <v>4</v>
      </c>
      <c r="G67" s="160"/>
      <c r="H67" s="160">
        <f>IF((G67&lt;=2),E67*G67,"bład")</f>
        <v>0</v>
      </c>
      <c r="I67" s="384"/>
      <c r="J67" s="385"/>
      <c r="K67" s="186"/>
    </row>
    <row r="68" spans="1:11" ht="85.5" customHeight="1" thickBot="1">
      <c r="A68" s="125" t="s">
        <v>112</v>
      </c>
      <c r="B68" s="250" t="s">
        <v>56</v>
      </c>
      <c r="C68" s="381"/>
      <c r="D68" s="71" t="s">
        <v>58</v>
      </c>
      <c r="E68" s="138">
        <v>1</v>
      </c>
      <c r="F68" s="76">
        <v>4</v>
      </c>
      <c r="G68" s="139"/>
      <c r="H68" s="161">
        <f>IF((G68&lt;=4),E68*G68,"bład")</f>
        <v>0</v>
      </c>
      <c r="I68" s="386"/>
      <c r="J68" s="387"/>
    </row>
    <row r="69" spans="1:11" ht="105" customHeight="1" thickTop="1" thickBot="1">
      <c r="A69" s="126"/>
      <c r="B69" s="327" t="s">
        <v>14</v>
      </c>
      <c r="C69" s="328"/>
      <c r="D69" s="77"/>
      <c r="E69" s="77"/>
      <c r="F69" s="78">
        <f>SUM(F61:F68)</f>
        <v>48</v>
      </c>
      <c r="G69" s="77"/>
      <c r="H69" s="121">
        <f>SUM(H61:H68)</f>
        <v>0</v>
      </c>
      <c r="I69" s="329"/>
      <c r="J69" s="330"/>
    </row>
    <row r="70" spans="1:11" ht="151.5" customHeight="1" thickTop="1">
      <c r="A70" s="53"/>
      <c r="B70" s="58" t="s">
        <v>24</v>
      </c>
      <c r="C70" s="79"/>
      <c r="D70" s="79"/>
      <c r="E70" s="79"/>
      <c r="F70" s="80"/>
      <c r="G70" s="79"/>
      <c r="H70" s="371" t="s">
        <v>27</v>
      </c>
      <c r="I70" s="371"/>
      <c r="J70" s="371"/>
    </row>
    <row r="71" spans="1:11" s="36" customFormat="1" ht="79.5" customHeight="1">
      <c r="A71" s="13"/>
      <c r="B71" s="40" t="str">
        <f>B13</f>
        <v>Numer ewidencyjny wniosku:</v>
      </c>
      <c r="C71" s="152">
        <f>C13</f>
        <v>0</v>
      </c>
      <c r="D71" s="295"/>
      <c r="E71" s="295"/>
      <c r="F71" s="44"/>
      <c r="G71" s="45"/>
      <c r="H71" s="45"/>
      <c r="I71" s="45"/>
      <c r="J71" s="45"/>
      <c r="K71" s="45"/>
    </row>
    <row r="72" spans="1:11" s="137" customFormat="1" ht="85.5" customHeight="1">
      <c r="A72" s="22"/>
      <c r="B72" s="296" t="s">
        <v>33</v>
      </c>
      <c r="C72" s="296"/>
      <c r="D72" s="296"/>
      <c r="E72" s="296"/>
      <c r="F72" s="296"/>
      <c r="G72" s="296"/>
      <c r="H72" s="296"/>
      <c r="I72" s="296"/>
      <c r="J72" s="296"/>
      <c r="K72" s="296"/>
    </row>
    <row r="73" spans="1:11" s="137" customFormat="1" ht="66" customHeight="1">
      <c r="A73" s="22"/>
      <c r="B73" s="10"/>
      <c r="C73" s="7"/>
      <c r="D73" s="7"/>
      <c r="E73" s="8"/>
      <c r="F73" s="8"/>
      <c r="G73" s="8"/>
      <c r="H73" s="8"/>
      <c r="I73" s="8"/>
      <c r="J73" s="8"/>
    </row>
    <row r="74" spans="1:11" s="137" customFormat="1" ht="409.5" customHeight="1">
      <c r="A74" s="21"/>
      <c r="B74" s="5"/>
      <c r="C74" s="5"/>
      <c r="D74" s="5"/>
      <c r="G74"/>
      <c r="H74"/>
      <c r="I74"/>
    </row>
    <row r="75" spans="1:11" ht="359.25" customHeight="1">
      <c r="D75" s="1"/>
    </row>
    <row r="76" spans="1:11" ht="284.25" customHeight="1">
      <c r="D76" s="1"/>
    </row>
    <row r="77" spans="1:11" s="36" customFormat="1" ht="92.25" customHeight="1">
      <c r="A77" s="372" t="s">
        <v>20</v>
      </c>
      <c r="B77" s="373"/>
      <c r="C77" s="81"/>
      <c r="D77" s="158" t="s">
        <v>21</v>
      </c>
      <c r="E77" s="374"/>
      <c r="F77" s="374"/>
      <c r="G77" s="374"/>
      <c r="H77" s="374"/>
      <c r="I77" s="374"/>
      <c r="J77" s="94" t="s">
        <v>31</v>
      </c>
      <c r="K77" s="45"/>
    </row>
    <row r="78" spans="1:11" s="36" customFormat="1" ht="105.75" customHeight="1">
      <c r="A78" s="95" t="s">
        <v>24</v>
      </c>
      <c r="B78" s="82"/>
      <c r="C78" s="96"/>
      <c r="D78" s="158"/>
      <c r="E78" s="158"/>
      <c r="F78" s="158"/>
      <c r="G78" s="158"/>
      <c r="H78" s="158"/>
      <c r="I78" s="158"/>
      <c r="J78" s="97" t="s">
        <v>72</v>
      </c>
      <c r="K78" s="45"/>
    </row>
    <row r="79" spans="1:11" s="36" customFormat="1" ht="105.75" customHeight="1" thickBot="1">
      <c r="A79" s="95"/>
      <c r="B79" s="82"/>
      <c r="C79" s="96"/>
      <c r="D79" s="158"/>
      <c r="E79" s="158"/>
      <c r="F79" s="158"/>
      <c r="G79" s="158"/>
      <c r="H79" s="158"/>
      <c r="I79" s="158"/>
      <c r="J79" s="97"/>
      <c r="K79" s="45"/>
    </row>
    <row r="80" spans="1:11" s="36" customFormat="1" ht="74.25" customHeight="1" thickTop="1" thickBot="1">
      <c r="A80" s="375" t="s">
        <v>68</v>
      </c>
      <c r="B80" s="376"/>
      <c r="C80" s="376"/>
      <c r="D80" s="376"/>
      <c r="E80" s="376"/>
      <c r="F80" s="376"/>
      <c r="G80" s="376"/>
      <c r="H80" s="376"/>
      <c r="I80" s="376"/>
      <c r="J80" s="377"/>
    </row>
    <row r="81" spans="1:10" s="11" customFormat="1" ht="78" customHeight="1" thickTop="1">
      <c r="A81" s="56" t="s">
        <v>10</v>
      </c>
      <c r="B81" s="83" t="s">
        <v>135</v>
      </c>
      <c r="C81" s="356" t="s">
        <v>36</v>
      </c>
      <c r="D81" s="357"/>
      <c r="E81" s="357"/>
      <c r="F81" s="357"/>
      <c r="G81" s="357"/>
      <c r="H81" s="357"/>
      <c r="I81" s="357"/>
      <c r="J81" s="358"/>
    </row>
    <row r="82" spans="1:10" s="36" customFormat="1" ht="147" customHeight="1">
      <c r="A82" s="84">
        <v>1</v>
      </c>
      <c r="B82" s="85" t="s">
        <v>113</v>
      </c>
      <c r="C82" s="359" t="s">
        <v>122</v>
      </c>
      <c r="D82" s="360"/>
      <c r="E82" s="360"/>
      <c r="F82" s="360"/>
      <c r="G82" s="360"/>
      <c r="H82" s="360"/>
      <c r="I82" s="360"/>
      <c r="J82" s="361"/>
    </row>
    <row r="83" spans="1:10" s="9" customFormat="1" ht="94.5" customHeight="1">
      <c r="A83" s="91">
        <f>1+A82</f>
        <v>2</v>
      </c>
      <c r="B83" s="86" t="s">
        <v>114</v>
      </c>
      <c r="C83" s="362" t="s">
        <v>123</v>
      </c>
      <c r="D83" s="363"/>
      <c r="E83" s="363"/>
      <c r="F83" s="363"/>
      <c r="G83" s="363"/>
      <c r="H83" s="363"/>
      <c r="I83" s="363"/>
      <c r="J83" s="364"/>
    </row>
    <row r="84" spans="1:10" s="11" customFormat="1" ht="162.75" customHeight="1">
      <c r="A84" s="87">
        <f>1+A83</f>
        <v>3</v>
      </c>
      <c r="B84" s="85" t="s">
        <v>116</v>
      </c>
      <c r="C84" s="365" t="s">
        <v>124</v>
      </c>
      <c r="D84" s="360"/>
      <c r="E84" s="360"/>
      <c r="F84" s="360"/>
      <c r="G84" s="360"/>
      <c r="H84" s="360"/>
      <c r="I84" s="360"/>
      <c r="J84" s="361"/>
    </row>
    <row r="85" spans="1:10" s="11" customFormat="1" ht="148.5" customHeight="1">
      <c r="A85" s="84" t="s">
        <v>8</v>
      </c>
      <c r="B85" s="88" t="s">
        <v>118</v>
      </c>
      <c r="C85" s="366" t="s">
        <v>125</v>
      </c>
      <c r="D85" s="367"/>
      <c r="E85" s="367"/>
      <c r="F85" s="367"/>
      <c r="G85" s="367"/>
      <c r="H85" s="367"/>
      <c r="I85" s="367"/>
      <c r="J85" s="368"/>
    </row>
    <row r="86" spans="1:10" ht="189.75" customHeight="1">
      <c r="A86" s="84">
        <v>5</v>
      </c>
      <c r="B86" s="88" t="s">
        <v>119</v>
      </c>
      <c r="C86" s="365" t="s">
        <v>126</v>
      </c>
      <c r="D86" s="369"/>
      <c r="E86" s="369"/>
      <c r="F86" s="369"/>
      <c r="G86" s="369"/>
      <c r="H86" s="369"/>
      <c r="I86" s="369"/>
      <c r="J86" s="370"/>
    </row>
    <row r="87" spans="1:10" ht="132.75" customHeight="1">
      <c r="A87" s="84" t="s">
        <v>60</v>
      </c>
      <c r="B87" s="89" t="s">
        <v>120</v>
      </c>
      <c r="C87" s="347" t="s">
        <v>127</v>
      </c>
      <c r="D87" s="348"/>
      <c r="E87" s="348"/>
      <c r="F87" s="348"/>
      <c r="G87" s="348"/>
      <c r="H87" s="348"/>
      <c r="I87" s="348"/>
      <c r="J87" s="349"/>
    </row>
    <row r="88" spans="1:10" ht="377.25" customHeight="1">
      <c r="A88" s="84" t="s">
        <v>61</v>
      </c>
      <c r="B88" s="89" t="s">
        <v>121</v>
      </c>
      <c r="C88" s="350" t="s">
        <v>128</v>
      </c>
      <c r="D88" s="351"/>
      <c r="E88" s="351"/>
      <c r="F88" s="351"/>
      <c r="G88" s="351"/>
      <c r="H88" s="351"/>
      <c r="I88" s="351"/>
      <c r="J88" s="352"/>
    </row>
    <row r="89" spans="1:10" ht="168.75" customHeight="1" thickBot="1">
      <c r="A89" s="130" t="s">
        <v>112</v>
      </c>
      <c r="B89" s="122" t="s">
        <v>56</v>
      </c>
      <c r="C89" s="353" t="s">
        <v>59</v>
      </c>
      <c r="D89" s="354"/>
      <c r="E89" s="354"/>
      <c r="F89" s="354"/>
      <c r="G89" s="354"/>
      <c r="H89" s="354"/>
      <c r="I89" s="354"/>
      <c r="J89" s="355"/>
    </row>
    <row r="90" spans="1:10" ht="27" thickTop="1"/>
  </sheetData>
  <sheetProtection formatCells="0" formatColumns="0" formatRows="0" autoFilter="0"/>
  <protectedRanges>
    <protectedRange sqref="H20:I21" name="Zakres5"/>
    <protectedRange sqref="G61:G68" name="Rozstęp2"/>
    <protectedRange sqref="A14:J14" name="Rozstęp1"/>
    <protectedRange sqref="A72:K79" name="Rozstęp3"/>
    <protectedRange sqref="I61:J68" name="Rozstęp4"/>
    <protectedRange sqref="H20:I21" name="Zakres6"/>
    <protectedRange sqref="H44:J46" name="Zakres7"/>
    <protectedRange sqref="A50:J55" name="Zakres8"/>
    <protectedRange sqref="H36:I42 H23:I31" name="Zakres9"/>
    <protectedRange sqref="A13:J13 A8:J11" name="Rozstęp1_1"/>
    <protectedRange sqref="A12:J12" name="Rozstęp1_1_1"/>
  </protectedRanges>
  <mergeCells count="118"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9:G19"/>
    <mergeCell ref="B20:C20"/>
    <mergeCell ref="D20:G20"/>
    <mergeCell ref="B21:C21"/>
    <mergeCell ref="D21:G21"/>
    <mergeCell ref="D9:E9"/>
    <mergeCell ref="D10:E10"/>
    <mergeCell ref="D11:E11"/>
    <mergeCell ref="D12:E12"/>
    <mergeCell ref="D14:E14"/>
    <mergeCell ref="A15:J15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33:C33"/>
    <mergeCell ref="D33:G33"/>
    <mergeCell ref="B34:C34"/>
    <mergeCell ref="D34:G34"/>
    <mergeCell ref="B35:C35"/>
    <mergeCell ref="D35:G35"/>
    <mergeCell ref="B28:C28"/>
    <mergeCell ref="D28:G28"/>
    <mergeCell ref="B30:J30"/>
    <mergeCell ref="B31:J31"/>
    <mergeCell ref="B32:C32"/>
    <mergeCell ref="D32:G32"/>
    <mergeCell ref="B41:G41"/>
    <mergeCell ref="H41:I41"/>
    <mergeCell ref="B43:G43"/>
    <mergeCell ref="H43:I43"/>
    <mergeCell ref="B44:G44"/>
    <mergeCell ref="H44:I44"/>
    <mergeCell ref="B36:C36"/>
    <mergeCell ref="D36:G36"/>
    <mergeCell ref="B37:C37"/>
    <mergeCell ref="D37:G37"/>
    <mergeCell ref="B40:G40"/>
    <mergeCell ref="H40:I40"/>
    <mergeCell ref="D48:E48"/>
    <mergeCell ref="A49:J49"/>
    <mergeCell ref="F51:G51"/>
    <mergeCell ref="C53:G53"/>
    <mergeCell ref="F54:G54"/>
    <mergeCell ref="H54:J54"/>
    <mergeCell ref="B45:G45"/>
    <mergeCell ref="H45:I45"/>
    <mergeCell ref="B46:G46"/>
    <mergeCell ref="H46:I46"/>
    <mergeCell ref="F47:G47"/>
    <mergeCell ref="H47:J47"/>
    <mergeCell ref="D55:E55"/>
    <mergeCell ref="C56:G56"/>
    <mergeCell ref="H56:J56"/>
    <mergeCell ref="B57:J57"/>
    <mergeCell ref="A59:A60"/>
    <mergeCell ref="B59:C60"/>
    <mergeCell ref="D59:D60"/>
    <mergeCell ref="E59:E60"/>
    <mergeCell ref="F59:F60"/>
    <mergeCell ref="G59:H59"/>
    <mergeCell ref="B64:C64"/>
    <mergeCell ref="I64:J64"/>
    <mergeCell ref="B65:C65"/>
    <mergeCell ref="I65:J65"/>
    <mergeCell ref="B66:C66"/>
    <mergeCell ref="I66:J66"/>
    <mergeCell ref="I59:J60"/>
    <mergeCell ref="B61:C61"/>
    <mergeCell ref="I61:J61"/>
    <mergeCell ref="B62:C62"/>
    <mergeCell ref="I62:J62"/>
    <mergeCell ref="B63:C63"/>
    <mergeCell ref="I63:J63"/>
    <mergeCell ref="H70:J70"/>
    <mergeCell ref="D71:E71"/>
    <mergeCell ref="B72:K72"/>
    <mergeCell ref="A77:B77"/>
    <mergeCell ref="E77:I77"/>
    <mergeCell ref="A80:J80"/>
    <mergeCell ref="B67:C67"/>
    <mergeCell ref="I67:J67"/>
    <mergeCell ref="B68:C68"/>
    <mergeCell ref="I68:J68"/>
    <mergeCell ref="B69:C69"/>
    <mergeCell ref="I69:J69"/>
    <mergeCell ref="C87:J87"/>
    <mergeCell ref="C88:J88"/>
    <mergeCell ref="C89:J89"/>
    <mergeCell ref="C81:J81"/>
    <mergeCell ref="C82:J82"/>
    <mergeCell ref="C83:J83"/>
    <mergeCell ref="C84:J84"/>
    <mergeCell ref="C85:J85"/>
    <mergeCell ref="C86:J86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4.4. RPOWŚ 2014-2020&amp;"Arial,Normalny"&amp;10
</oddHeader>
    <oddFooter xml:space="preserve">&amp;C&amp;18Strona &amp;P z &amp;N
</oddFooter>
  </headerFooter>
  <rowBreaks count="6" manualBreakCount="6">
    <brk id="13" max="9" man="1"/>
    <brk id="28" max="9" man="1"/>
    <brk id="47" max="9" man="1"/>
    <brk id="54" max="9" man="1"/>
    <brk id="70" max="9" man="1"/>
    <brk id="78" max="9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7"/>
  <sheetViews>
    <sheetView view="pageBreakPreview" zoomScale="42" zoomScaleNormal="100" zoomScaleSheetLayoutView="42" zoomScalePageLayoutView="42" workbookViewId="0">
      <selection activeCell="B10" sqref="B10:C10"/>
    </sheetView>
  </sheetViews>
  <sheetFormatPr defaultRowHeight="26.25"/>
  <cols>
    <col min="1" max="1" width="14" style="21" customWidth="1"/>
    <col min="2" max="2" width="58.42578125" style="16" customWidth="1"/>
    <col min="3" max="3" width="66.28515625" style="135" customWidth="1"/>
    <col min="4" max="4" width="34.28515625" style="135" customWidth="1"/>
    <col min="5" max="5" width="43" style="135" customWidth="1"/>
    <col min="6" max="6" width="58.85546875" style="135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140" t="str">
        <f>'Oceniający 1'!B13</f>
        <v>Numer ewidencyjny wniosku:</v>
      </c>
      <c r="C2" s="98">
        <f>'Oceniający 1'!C13</f>
        <v>0</v>
      </c>
      <c r="D2" s="98"/>
      <c r="E2" s="134"/>
      <c r="F2" s="134"/>
      <c r="G2" s="134"/>
      <c r="H2" s="134"/>
      <c r="I2" s="134"/>
      <c r="J2" s="134"/>
      <c r="K2" s="134"/>
      <c r="L2" s="23"/>
    </row>
    <row r="3" spans="1:12" ht="31.5">
      <c r="A3" s="90"/>
      <c r="B3" s="98"/>
      <c r="C3" s="98"/>
      <c r="D3" s="134"/>
      <c r="E3" s="134"/>
      <c r="F3" s="134"/>
      <c r="G3" s="134"/>
      <c r="H3" s="134"/>
      <c r="I3" s="134"/>
      <c r="J3" s="134"/>
      <c r="K3" s="23"/>
      <c r="L3" s="23"/>
    </row>
    <row r="4" spans="1:12" ht="86.25" customHeight="1">
      <c r="A4" s="90"/>
      <c r="B4" s="237" t="s">
        <v>53</v>
      </c>
      <c r="C4" s="237"/>
      <c r="D4" s="399" t="str">
        <f>'Oceniający 1'!D3:J3</f>
        <v>6c. Zachowanie, ochrona, promowanie i rozwój dziedzictwa naturalnego i kulturowego</v>
      </c>
      <c r="E4" s="399"/>
      <c r="F4" s="399"/>
      <c r="G4" s="399"/>
      <c r="H4" s="399"/>
      <c r="I4" s="399"/>
      <c r="J4" s="134"/>
      <c r="K4" s="23"/>
      <c r="L4" s="23"/>
    </row>
    <row r="5" spans="1:12" ht="51.75" customHeight="1">
      <c r="A5" s="90"/>
      <c r="B5" s="238" t="s">
        <v>29</v>
      </c>
      <c r="C5" s="238"/>
      <c r="D5" s="400" t="str">
        <f>'Oceniający 1'!D4:J4</f>
        <v>4. DZIEDZICTWO NATURALNE I KULTUROWE</v>
      </c>
      <c r="E5" s="401"/>
      <c r="F5" s="401"/>
      <c r="G5" s="401"/>
      <c r="H5" s="99"/>
      <c r="I5" s="99"/>
      <c r="J5" s="134"/>
      <c r="K5" s="23"/>
      <c r="L5" s="23"/>
    </row>
    <row r="6" spans="1:12" ht="46.5" customHeight="1">
      <c r="A6" s="90"/>
      <c r="B6" s="238" t="s">
        <v>30</v>
      </c>
      <c r="C6" s="238"/>
      <c r="D6" s="402" t="str">
        <f>'Oceniający 1'!D5:J5</f>
        <v xml:space="preserve">4.4 . Zachowanie dziedzictwa kulturowego i naturalnego </v>
      </c>
      <c r="E6" s="402"/>
      <c r="F6" s="402"/>
      <c r="G6" s="402"/>
      <c r="H6" s="99"/>
      <c r="I6" s="99"/>
      <c r="J6" s="134"/>
      <c r="K6" s="23"/>
      <c r="L6" s="23"/>
    </row>
    <row r="7" spans="1:12" ht="46.5" customHeight="1">
      <c r="A7" s="90"/>
      <c r="B7" s="240" t="s">
        <v>32</v>
      </c>
      <c r="C7" s="240"/>
      <c r="D7" s="322"/>
      <c r="E7" s="322"/>
      <c r="F7" s="322"/>
      <c r="G7" s="322"/>
      <c r="H7" s="134"/>
      <c r="I7" s="134"/>
      <c r="J7" s="134"/>
      <c r="K7" s="23"/>
      <c r="L7" s="23"/>
    </row>
    <row r="8" spans="1:12" ht="48" customHeight="1">
      <c r="A8" s="90"/>
      <c r="B8" s="245" t="s">
        <v>54</v>
      </c>
      <c r="C8" s="245"/>
      <c r="D8" s="247">
        <f>'Oceniający 1'!D7:J7</f>
        <v>0</v>
      </c>
      <c r="E8" s="247"/>
      <c r="F8" s="247"/>
      <c r="G8" s="247"/>
      <c r="H8" s="134"/>
      <c r="I8" s="134"/>
      <c r="J8" s="134"/>
      <c r="K8" s="23"/>
      <c r="L8" s="23"/>
    </row>
    <row r="9" spans="1:12" ht="44.25" customHeight="1">
      <c r="A9" s="90"/>
      <c r="B9" s="132" t="s">
        <v>23</v>
      </c>
      <c r="C9" s="132"/>
      <c r="D9" s="247">
        <f>'Oceniający 1'!D8:J8</f>
        <v>0</v>
      </c>
      <c r="E9" s="247"/>
      <c r="F9" s="247"/>
      <c r="G9" s="247"/>
      <c r="H9" s="134"/>
      <c r="I9" s="134"/>
      <c r="J9" s="134"/>
      <c r="K9" s="23"/>
      <c r="L9" s="23"/>
    </row>
    <row r="10" spans="1:12" ht="44.25" customHeight="1">
      <c r="A10" s="90"/>
      <c r="B10" s="245" t="s">
        <v>1</v>
      </c>
      <c r="C10" s="245"/>
      <c r="D10" s="398">
        <f>'Oceniający 1'!D9:E9</f>
        <v>0</v>
      </c>
      <c r="E10" s="398"/>
      <c r="F10" s="398"/>
      <c r="G10" s="398"/>
      <c r="H10" s="134"/>
      <c r="I10" s="134"/>
      <c r="J10" s="134"/>
      <c r="K10" s="23"/>
      <c r="L10" s="23"/>
    </row>
    <row r="11" spans="1:12" ht="48" customHeight="1">
      <c r="A11" s="90"/>
      <c r="B11" s="24" t="s">
        <v>55</v>
      </c>
      <c r="C11" s="25"/>
      <c r="D11" s="398">
        <f>'Oceniający 1'!D10:E10</f>
        <v>0</v>
      </c>
      <c r="E11" s="398"/>
      <c r="F11" s="398"/>
      <c r="G11" s="398"/>
      <c r="H11" s="136"/>
      <c r="I11" s="134"/>
      <c r="J11" s="134"/>
      <c r="K11" s="23"/>
      <c r="L11" s="23"/>
    </row>
    <row r="12" spans="1:12" ht="49.5" customHeight="1">
      <c r="A12" s="90"/>
      <c r="B12" s="24" t="s">
        <v>134</v>
      </c>
      <c r="C12" s="25"/>
      <c r="D12" s="398">
        <f>'Oceniający 1'!D11:E11</f>
        <v>0</v>
      </c>
      <c r="E12" s="398"/>
      <c r="F12" s="398"/>
      <c r="G12" s="398"/>
      <c r="H12" s="134"/>
      <c r="I12" s="134"/>
      <c r="J12" s="134"/>
      <c r="K12" s="23"/>
      <c r="L12" s="23"/>
    </row>
    <row r="13" spans="1:12" ht="49.5" customHeight="1">
      <c r="A13" s="90"/>
      <c r="B13" s="24" t="s">
        <v>133</v>
      </c>
      <c r="C13" s="25"/>
      <c r="D13" s="398">
        <f>'Oceniający 1'!D12:E12</f>
        <v>0</v>
      </c>
      <c r="E13" s="398"/>
      <c r="F13" s="398"/>
      <c r="G13" s="398"/>
      <c r="H13" s="151"/>
      <c r="I13" s="151"/>
      <c r="J13" s="151"/>
      <c r="K13" s="23"/>
      <c r="L13" s="23"/>
    </row>
    <row r="14" spans="1:12" ht="33.75">
      <c r="A14" s="90"/>
      <c r="B14" s="24"/>
      <c r="C14" s="25"/>
      <c r="D14" s="134"/>
      <c r="E14" s="134"/>
      <c r="F14" s="134"/>
      <c r="G14" s="134"/>
      <c r="H14" s="134"/>
      <c r="I14" s="134"/>
      <c r="J14" s="134"/>
      <c r="K14" s="23"/>
      <c r="L14" s="23"/>
    </row>
    <row r="15" spans="1:12" ht="33.75">
      <c r="A15" s="90"/>
      <c r="B15" s="24"/>
      <c r="C15" s="25"/>
      <c r="D15" s="134"/>
      <c r="E15" s="410" t="s">
        <v>76</v>
      </c>
      <c r="F15" s="410"/>
      <c r="G15" s="410"/>
      <c r="H15" s="410"/>
      <c r="I15" s="134"/>
      <c r="J15" s="134"/>
      <c r="K15" s="23"/>
      <c r="L15" s="23"/>
    </row>
    <row r="16" spans="1:12" ht="34.5" thickBot="1">
      <c r="A16" s="90"/>
      <c r="B16" s="24"/>
      <c r="C16" s="25"/>
      <c r="D16" s="134"/>
      <c r="E16" s="134"/>
      <c r="F16" s="134"/>
      <c r="G16" s="134"/>
      <c r="H16" s="134"/>
      <c r="I16" s="134"/>
      <c r="J16" s="134"/>
      <c r="K16" s="23"/>
      <c r="L16" s="23"/>
    </row>
    <row r="17" spans="1:12" ht="54" customHeight="1" thickTop="1">
      <c r="A17" s="90"/>
      <c r="B17" s="24"/>
      <c r="C17" s="28"/>
      <c r="D17" s="100"/>
      <c r="E17" s="413" t="s">
        <v>78</v>
      </c>
      <c r="F17" s="415"/>
      <c r="G17" s="93" t="s">
        <v>73</v>
      </c>
      <c r="H17" s="413" t="s">
        <v>74</v>
      </c>
      <c r="I17" s="414"/>
      <c r="J17" s="134"/>
      <c r="K17" s="23"/>
      <c r="L17" s="23"/>
    </row>
    <row r="18" spans="1:12" ht="57" customHeight="1">
      <c r="A18" s="90"/>
      <c r="B18" s="101"/>
      <c r="C18" s="101"/>
      <c r="D18" s="102" t="s">
        <v>79</v>
      </c>
      <c r="E18" s="408"/>
      <c r="F18" s="409"/>
      <c r="G18" s="103"/>
      <c r="H18" s="408"/>
      <c r="I18" s="422"/>
      <c r="J18" s="134"/>
      <c r="K18" s="23"/>
      <c r="L18" s="23"/>
    </row>
    <row r="19" spans="1:12" ht="51.75" customHeight="1">
      <c r="A19" s="90"/>
      <c r="B19" s="133"/>
      <c r="C19" s="142"/>
      <c r="D19" s="102" t="s">
        <v>80</v>
      </c>
      <c r="E19" s="408"/>
      <c r="F19" s="409"/>
      <c r="G19" s="103"/>
      <c r="H19" s="408"/>
      <c r="I19" s="422"/>
      <c r="J19" s="134"/>
      <c r="K19" s="23"/>
      <c r="L19" s="23"/>
    </row>
    <row r="20" spans="1:12" ht="59.25" customHeight="1" thickBot="1">
      <c r="A20" s="90"/>
      <c r="B20" s="133"/>
      <c r="C20" s="142"/>
      <c r="D20" s="104" t="s">
        <v>81</v>
      </c>
      <c r="E20" s="417"/>
      <c r="F20" s="418"/>
      <c r="G20" s="105"/>
      <c r="H20" s="417"/>
      <c r="I20" s="419"/>
      <c r="J20" s="134"/>
      <c r="K20" s="23"/>
      <c r="L20" s="23"/>
    </row>
    <row r="21" spans="1:12" ht="27" thickTop="1">
      <c r="A21" s="90"/>
      <c r="B21" s="133"/>
      <c r="C21" s="134"/>
      <c r="D21" s="134"/>
      <c r="E21" s="134"/>
      <c r="F21" s="134"/>
      <c r="G21" s="134"/>
      <c r="H21" s="134"/>
      <c r="I21" s="134"/>
      <c r="J21" s="134"/>
      <c r="K21" s="23"/>
      <c r="L21" s="23"/>
    </row>
    <row r="22" spans="1:12" ht="67.5" customHeight="1">
      <c r="A22" s="106"/>
      <c r="B22" s="107"/>
      <c r="C22" s="92"/>
      <c r="D22" s="92"/>
      <c r="E22" s="416" t="s">
        <v>75</v>
      </c>
      <c r="F22" s="416"/>
      <c r="G22" s="416"/>
      <c r="H22" s="416"/>
      <c r="I22" s="92"/>
      <c r="J22" s="92"/>
      <c r="K22" s="27"/>
      <c r="L22" s="27"/>
    </row>
    <row r="23" spans="1:12" ht="27" thickBot="1">
      <c r="A23" s="106"/>
      <c r="B23" s="23"/>
      <c r="C23" s="23"/>
      <c r="D23" s="23"/>
      <c r="E23" s="23"/>
      <c r="F23" s="23"/>
      <c r="G23" s="27"/>
      <c r="H23" s="27"/>
      <c r="I23" s="27"/>
      <c r="J23" s="27"/>
      <c r="K23" s="27"/>
      <c r="L23" s="27"/>
    </row>
    <row r="24" spans="1:12" ht="85.5" customHeight="1" thickTop="1" thickBot="1">
      <c r="A24" s="106"/>
      <c r="B24" s="23"/>
      <c r="C24" s="406"/>
      <c r="D24" s="407"/>
      <c r="E24" s="423" t="s">
        <v>82</v>
      </c>
      <c r="F24" s="424"/>
      <c r="G24" s="424"/>
      <c r="H24" s="420" t="s">
        <v>22</v>
      </c>
      <c r="I24" s="421"/>
      <c r="J24" s="108"/>
      <c r="K24" s="108"/>
      <c r="L24" s="27"/>
    </row>
    <row r="25" spans="1:12" ht="47.25" customHeight="1" thickTop="1">
      <c r="A25" s="106"/>
      <c r="B25" s="23"/>
      <c r="C25" s="403" t="s">
        <v>79</v>
      </c>
      <c r="D25" s="404"/>
      <c r="E25" s="405">
        <f>E18</f>
        <v>0</v>
      </c>
      <c r="F25" s="405"/>
      <c r="G25" s="405"/>
      <c r="H25" s="411">
        <f>'Oceniający 1'!H69</f>
        <v>0</v>
      </c>
      <c r="I25" s="412"/>
      <c r="J25" s="109"/>
      <c r="K25" s="110"/>
      <c r="L25" s="27"/>
    </row>
    <row r="26" spans="1:12" ht="55.5" customHeight="1">
      <c r="A26" s="106"/>
      <c r="B26" s="23"/>
      <c r="C26" s="403" t="s">
        <v>83</v>
      </c>
      <c r="D26" s="404"/>
      <c r="E26" s="439">
        <f>E19</f>
        <v>0</v>
      </c>
      <c r="F26" s="440"/>
      <c r="G26" s="441"/>
      <c r="H26" s="441">
        <f>'Oceniający 2'!H69</f>
        <v>0</v>
      </c>
      <c r="I26" s="442"/>
      <c r="J26" s="109"/>
      <c r="K26" s="111"/>
      <c r="L26" s="27"/>
    </row>
    <row r="27" spans="1:12" ht="51" customHeight="1" thickBot="1">
      <c r="A27" s="106"/>
      <c r="B27" s="23"/>
      <c r="C27" s="443" t="s">
        <v>84</v>
      </c>
      <c r="D27" s="444"/>
      <c r="E27" s="445">
        <f>E20</f>
        <v>0</v>
      </c>
      <c r="F27" s="446"/>
      <c r="G27" s="446"/>
      <c r="H27" s="447"/>
      <c r="I27" s="448"/>
      <c r="J27" s="109"/>
      <c r="K27" s="111"/>
      <c r="L27" s="27"/>
    </row>
    <row r="28" spans="1:12" ht="58.5" customHeight="1" thickTop="1" thickBot="1">
      <c r="A28" s="106"/>
      <c r="B28" s="23"/>
      <c r="C28" s="427" t="s">
        <v>85</v>
      </c>
      <c r="D28" s="428"/>
      <c r="E28" s="429"/>
      <c r="F28" s="430"/>
      <c r="G28" s="431"/>
      <c r="H28" s="432">
        <f>H25+H26+H27</f>
        <v>0</v>
      </c>
      <c r="I28" s="433"/>
      <c r="J28" s="109"/>
      <c r="K28" s="111"/>
      <c r="L28" s="27"/>
    </row>
    <row r="29" spans="1:12" ht="54" thickTop="1" thickBot="1">
      <c r="A29" s="106"/>
      <c r="B29" s="23"/>
      <c r="C29" s="434" t="s">
        <v>86</v>
      </c>
      <c r="D29" s="435"/>
      <c r="E29" s="435"/>
      <c r="F29" s="435"/>
      <c r="G29" s="436"/>
      <c r="H29" s="437">
        <f>H28/2</f>
        <v>0</v>
      </c>
      <c r="I29" s="438"/>
      <c r="J29" s="112"/>
      <c r="K29" s="113"/>
      <c r="L29" s="27"/>
    </row>
    <row r="30" spans="1:12" ht="53.25" thickTop="1">
      <c r="A30" s="106"/>
      <c r="B30" s="23"/>
      <c r="C30" s="114"/>
      <c r="D30" s="114"/>
      <c r="E30" s="114"/>
      <c r="F30" s="114"/>
      <c r="G30" s="114"/>
      <c r="H30" s="115"/>
      <c r="I30" s="115"/>
      <c r="J30" s="112"/>
      <c r="K30" s="113"/>
      <c r="L30" s="27"/>
    </row>
    <row r="31" spans="1:12" ht="31.5">
      <c r="A31" s="106"/>
      <c r="B31" s="116" t="s">
        <v>87</v>
      </c>
      <c r="C31" s="38"/>
      <c r="D31" s="38">
        <f>'Oceniający 1'!C77</f>
        <v>0</v>
      </c>
      <c r="E31" s="116" t="s">
        <v>21</v>
      </c>
      <c r="F31" s="150">
        <f>'Oceniający 1'!E77:I77</f>
        <v>0</v>
      </c>
      <c r="G31" s="27"/>
      <c r="H31" s="27"/>
      <c r="I31" s="27"/>
      <c r="J31" s="27"/>
      <c r="K31" s="27"/>
      <c r="L31" s="27"/>
    </row>
    <row r="32" spans="1:12" ht="31.5">
      <c r="A32" s="106"/>
      <c r="B32" s="116"/>
      <c r="C32" s="23"/>
      <c r="D32" s="23"/>
      <c r="E32" s="116"/>
      <c r="F32" s="23"/>
      <c r="G32" s="27"/>
      <c r="H32" s="27"/>
      <c r="I32" s="27"/>
      <c r="J32" s="27"/>
      <c r="K32" s="27"/>
      <c r="L32" s="27"/>
    </row>
    <row r="33" spans="1:12" ht="31.5">
      <c r="A33" s="106"/>
      <c r="B33" s="38"/>
      <c r="C33" s="38"/>
      <c r="D33" s="117" t="s">
        <v>88</v>
      </c>
      <c r="E33" s="117"/>
      <c r="F33" s="38"/>
      <c r="G33" s="33"/>
      <c r="H33" s="33"/>
      <c r="I33" s="33"/>
      <c r="J33" s="33"/>
      <c r="K33" s="27"/>
      <c r="L33" s="27"/>
    </row>
    <row r="34" spans="1:12" ht="31.5">
      <c r="A34" s="106"/>
      <c r="B34" s="38"/>
      <c r="C34" s="38"/>
      <c r="D34" s="38"/>
      <c r="E34" s="38"/>
      <c r="F34" s="38"/>
      <c r="G34" s="33"/>
      <c r="H34" s="33"/>
      <c r="I34" s="33"/>
      <c r="J34" s="33"/>
      <c r="K34" s="27"/>
      <c r="L34" s="27"/>
    </row>
    <row r="35" spans="1:12" ht="31.5">
      <c r="A35" s="118"/>
      <c r="B35" s="38"/>
      <c r="C35" s="38" t="s">
        <v>89</v>
      </c>
      <c r="D35" s="117" t="s">
        <v>90</v>
      </c>
      <c r="E35" s="38"/>
      <c r="F35" s="141"/>
      <c r="G35" s="38"/>
      <c r="H35" s="326" t="s">
        <v>92</v>
      </c>
      <c r="I35" s="326"/>
      <c r="J35" s="117" t="s">
        <v>91</v>
      </c>
      <c r="K35" s="119"/>
      <c r="L35" s="119"/>
    </row>
    <row r="36" spans="1:12">
      <c r="A36" s="106"/>
      <c r="B36" s="23"/>
      <c r="C36" s="23"/>
      <c r="D36" s="23"/>
      <c r="E36" s="23"/>
      <c r="F36" s="23"/>
      <c r="G36" s="27"/>
      <c r="H36" s="27"/>
      <c r="I36" s="27"/>
      <c r="J36" s="27"/>
      <c r="K36" s="27"/>
      <c r="L36" s="27"/>
    </row>
    <row r="37" spans="1:12" ht="28.5">
      <c r="A37" s="120" t="s">
        <v>93</v>
      </c>
      <c r="B37" s="425" t="s">
        <v>94</v>
      </c>
      <c r="C37" s="426"/>
      <c r="D37" s="426"/>
      <c r="E37" s="426"/>
      <c r="F37" s="426"/>
      <c r="G37" s="426"/>
      <c r="H37" s="426"/>
      <c r="I37" s="426"/>
      <c r="J37" s="426"/>
      <c r="K37" s="27"/>
      <c r="L37" s="27"/>
    </row>
  </sheetData>
  <sheetProtection formatCells="0" formatColumns="0" formatRows="0" autoFilter="0"/>
  <protectedRanges>
    <protectedRange sqref="B10:C18" name="Rozstęp1_1_2"/>
    <protectedRange sqref="C35:K35" name="Rozstęp1_2_1"/>
  </protectedRanges>
  <mergeCells count="45">
    <mergeCell ref="D13:G13"/>
    <mergeCell ref="E24:G24"/>
    <mergeCell ref="H19:I19"/>
    <mergeCell ref="B37:J37"/>
    <mergeCell ref="C28:D28"/>
    <mergeCell ref="E28:G28"/>
    <mergeCell ref="H28:I28"/>
    <mergeCell ref="C29:G29"/>
    <mergeCell ref="H29:I29"/>
    <mergeCell ref="H35:I35"/>
    <mergeCell ref="C26:D26"/>
    <mergeCell ref="E26:G26"/>
    <mergeCell ref="H26:I26"/>
    <mergeCell ref="C27:D27"/>
    <mergeCell ref="E27:G27"/>
    <mergeCell ref="H27:I27"/>
    <mergeCell ref="E15:H15"/>
    <mergeCell ref="H25:I25"/>
    <mergeCell ref="H17:I17"/>
    <mergeCell ref="E17:F17"/>
    <mergeCell ref="E22:H22"/>
    <mergeCell ref="E20:F20"/>
    <mergeCell ref="H20:I20"/>
    <mergeCell ref="H24:I24"/>
    <mergeCell ref="H18:I18"/>
    <mergeCell ref="C25:D25"/>
    <mergeCell ref="E25:G25"/>
    <mergeCell ref="C24:D24"/>
    <mergeCell ref="E18:F18"/>
    <mergeCell ref="E19:F19"/>
    <mergeCell ref="D11:G11"/>
    <mergeCell ref="D12:G12"/>
    <mergeCell ref="B4:C4"/>
    <mergeCell ref="D4:I4"/>
    <mergeCell ref="D8:G8"/>
    <mergeCell ref="D9:G9"/>
    <mergeCell ref="D10:G10"/>
    <mergeCell ref="B5:C5"/>
    <mergeCell ref="D5:G5"/>
    <mergeCell ref="B6:C6"/>
    <mergeCell ref="D6:G6"/>
    <mergeCell ref="B7:C7"/>
    <mergeCell ref="D7:G7"/>
    <mergeCell ref="B8:C8"/>
    <mergeCell ref="B10:C1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9" fitToHeight="20" orientation="landscape" r:id="rId1"/>
  <headerFooter>
    <oddHeader xml:space="preserve">&amp;L&amp;"Arial,Pogrubiony"&amp;22
&amp;C&amp;G&amp;R&amp;"Arial,Pogrubiony"&amp;20Wzór Karty Oceny Merytorycznej dla Działania 4.5. RPOWŚ 2014-2020&amp;"Arial,Normalny"&amp;10
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9"/>
  <sheetViews>
    <sheetView view="pageBreakPreview" topLeftCell="A97" zoomScale="42" zoomScaleNormal="100" zoomScaleSheetLayoutView="42" zoomScalePageLayoutView="42" workbookViewId="0">
      <selection activeCell="B41" sqref="B41:G41"/>
    </sheetView>
  </sheetViews>
  <sheetFormatPr defaultRowHeight="26.25"/>
  <cols>
    <col min="1" max="1" width="14" style="21" customWidth="1"/>
    <col min="2" max="2" width="58.42578125" style="16" customWidth="1"/>
    <col min="3" max="3" width="58.42578125" style="137" customWidth="1"/>
    <col min="4" max="4" width="51" style="137" customWidth="1"/>
    <col min="5" max="5" width="55.140625" style="137" customWidth="1"/>
    <col min="6" max="6" width="22.85546875" style="137" customWidth="1"/>
    <col min="7" max="7" width="68.28515625" customWidth="1"/>
    <col min="8" max="8" width="25.5703125" customWidth="1"/>
    <col min="9" max="9" width="20" customWidth="1"/>
    <col min="10" max="10" width="70.85546875" customWidth="1"/>
  </cols>
  <sheetData>
    <row r="1" spans="1:11" ht="106.5" customHeight="1"/>
    <row r="2" spans="1:11" s="36" customFormat="1" ht="132.75" customHeight="1">
      <c r="A2" s="236" t="s">
        <v>52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1" s="36" customFormat="1" ht="99" customHeight="1">
      <c r="A3" s="17"/>
      <c r="B3" s="237" t="s">
        <v>53</v>
      </c>
      <c r="C3" s="237"/>
      <c r="D3" s="237" t="s">
        <v>95</v>
      </c>
      <c r="E3" s="237"/>
      <c r="F3" s="237"/>
      <c r="G3" s="237"/>
      <c r="H3" s="237"/>
      <c r="I3" s="237"/>
      <c r="J3" s="237"/>
    </row>
    <row r="4" spans="1:11" s="36" customFormat="1" ht="83.25" customHeight="1">
      <c r="A4" s="13"/>
      <c r="B4" s="238" t="s">
        <v>29</v>
      </c>
      <c r="C4" s="238"/>
      <c r="D4" s="239" t="s">
        <v>64</v>
      </c>
      <c r="E4" s="239"/>
      <c r="F4" s="239"/>
      <c r="G4" s="239"/>
      <c r="H4" s="239"/>
      <c r="I4" s="239"/>
      <c r="J4" s="239"/>
    </row>
    <row r="5" spans="1:11" s="36" customFormat="1" ht="81.75" customHeight="1">
      <c r="A5" s="13"/>
      <c r="B5" s="238" t="s">
        <v>30</v>
      </c>
      <c r="C5" s="238"/>
      <c r="D5" s="240" t="s">
        <v>96</v>
      </c>
      <c r="E5" s="240"/>
      <c r="F5" s="240"/>
      <c r="G5" s="240"/>
      <c r="H5" s="240"/>
      <c r="I5" s="240"/>
      <c r="J5" s="240"/>
    </row>
    <row r="6" spans="1:11" s="36" customFormat="1" ht="78.75" customHeight="1">
      <c r="A6" s="13"/>
      <c r="B6" s="240" t="s">
        <v>32</v>
      </c>
      <c r="C6" s="240"/>
      <c r="D6" s="244"/>
      <c r="E6" s="244"/>
      <c r="F6" s="244"/>
      <c r="G6" s="244"/>
      <c r="H6" s="244"/>
      <c r="I6" s="244"/>
      <c r="J6" s="244"/>
    </row>
    <row r="7" spans="1:11" s="36" customFormat="1" ht="84" customHeight="1">
      <c r="A7" s="20"/>
      <c r="B7" s="245" t="s">
        <v>54</v>
      </c>
      <c r="C7" s="245"/>
      <c r="D7" s="397">
        <f>'Oceniający 1'!D6:J6</f>
        <v>0</v>
      </c>
      <c r="E7" s="397"/>
      <c r="F7" s="397"/>
      <c r="G7" s="397"/>
      <c r="H7" s="397"/>
      <c r="I7" s="397"/>
      <c r="J7" s="397"/>
      <c r="K7" s="2"/>
    </row>
    <row r="8" spans="1:11" s="2" customFormat="1" ht="87" customHeight="1">
      <c r="A8" s="20"/>
      <c r="B8" s="245" t="s">
        <v>23</v>
      </c>
      <c r="C8" s="245"/>
      <c r="D8" s="247">
        <f>'Oceniający 1'!D8:J8</f>
        <v>0</v>
      </c>
      <c r="E8" s="247"/>
      <c r="F8" s="247"/>
      <c r="G8" s="247"/>
      <c r="H8" s="247"/>
      <c r="I8" s="247"/>
      <c r="J8" s="248"/>
    </row>
    <row r="9" spans="1:11" ht="80.25" customHeight="1">
      <c r="B9" s="24" t="s">
        <v>1</v>
      </c>
      <c r="C9" s="25"/>
      <c r="D9" s="241">
        <f>'Oceniający 1'!D9:E9</f>
        <v>0</v>
      </c>
      <c r="E9" s="241"/>
      <c r="F9" s="25"/>
      <c r="G9" s="26"/>
      <c r="H9" s="26"/>
      <c r="I9" s="26"/>
      <c r="J9" s="27"/>
    </row>
    <row r="10" spans="1:11" ht="97.5" customHeight="1">
      <c r="B10" s="24" t="s">
        <v>55</v>
      </c>
      <c r="C10" s="25"/>
      <c r="D10" s="241">
        <f>'Oceniający 1'!D10:E10</f>
        <v>0</v>
      </c>
      <c r="E10" s="241"/>
      <c r="F10" s="26"/>
      <c r="G10" s="26"/>
      <c r="H10" s="26"/>
      <c r="I10" s="26"/>
      <c r="J10" s="27"/>
    </row>
    <row r="11" spans="1:11" ht="102" customHeight="1">
      <c r="B11" s="24" t="s">
        <v>132</v>
      </c>
      <c r="C11" s="28"/>
      <c r="D11" s="241">
        <f>'Oceniający 1'!D11:E11</f>
        <v>0</v>
      </c>
      <c r="E11" s="241"/>
      <c r="F11" s="29"/>
      <c r="G11" s="30"/>
      <c r="H11" s="31"/>
      <c r="I11" s="32"/>
      <c r="J11" s="27"/>
    </row>
    <row r="12" spans="1:11" ht="102" customHeight="1">
      <c r="B12" s="24"/>
      <c r="C12" s="24" t="s">
        <v>131</v>
      </c>
      <c r="D12" s="241">
        <f>'Oceniający 1'!D12:E12</f>
        <v>0</v>
      </c>
      <c r="E12" s="241"/>
      <c r="F12" s="29"/>
      <c r="G12" s="30"/>
      <c r="H12" s="31"/>
      <c r="I12" s="32"/>
      <c r="J12" s="27"/>
    </row>
    <row r="13" spans="1:11" s="137" customFormat="1" ht="130.5" customHeight="1">
      <c r="A13" s="21"/>
      <c r="B13" s="41" t="s">
        <v>77</v>
      </c>
      <c r="C13" s="153">
        <f>'Oceniający 1'!C13</f>
        <v>0</v>
      </c>
      <c r="D13" s="39"/>
      <c r="E13" s="34"/>
      <c r="F13" s="23"/>
      <c r="G13" s="23"/>
      <c r="H13" s="23"/>
      <c r="I13" s="42" t="s">
        <v>15</v>
      </c>
      <c r="J13" s="35">
        <f>'Oceniający 1'!J13</f>
        <v>0</v>
      </c>
      <c r="K13" s="15"/>
    </row>
    <row r="14" spans="1:11" s="36" customFormat="1" ht="46.5" customHeight="1">
      <c r="A14" s="43"/>
      <c r="B14" s="40" t="str">
        <f>B13</f>
        <v>Numer ewidencyjny wniosku:</v>
      </c>
      <c r="C14" s="152">
        <f>C13</f>
        <v>0</v>
      </c>
      <c r="D14" s="242"/>
      <c r="E14" s="243"/>
      <c r="F14" s="44"/>
      <c r="G14" s="45"/>
      <c r="H14" s="45"/>
      <c r="I14" s="45"/>
      <c r="J14" s="45"/>
    </row>
    <row r="15" spans="1:11" s="2" customFormat="1" ht="38.25" customHeight="1">
      <c r="A15" s="254" t="s">
        <v>63</v>
      </c>
      <c r="B15" s="254"/>
      <c r="C15" s="254"/>
      <c r="D15" s="254"/>
      <c r="E15" s="254"/>
      <c r="F15" s="254"/>
      <c r="G15" s="254"/>
      <c r="H15" s="254"/>
      <c r="I15" s="254"/>
      <c r="J15" s="254"/>
    </row>
    <row r="16" spans="1:11" s="2" customFormat="1" ht="27.75" customHeight="1">
      <c r="A16" s="46"/>
      <c r="B16" s="157"/>
      <c r="C16" s="157"/>
      <c r="D16" s="157"/>
      <c r="E16" s="157"/>
      <c r="F16" s="157"/>
      <c r="G16" s="157"/>
      <c r="H16" s="157"/>
      <c r="I16" s="157"/>
      <c r="J16" s="157"/>
    </row>
    <row r="17" spans="1:12" s="2" customFormat="1" ht="36.75" customHeight="1">
      <c r="A17" s="46"/>
      <c r="B17" s="254" t="s">
        <v>49</v>
      </c>
      <c r="C17" s="254"/>
      <c r="D17" s="254"/>
      <c r="E17" s="254"/>
      <c r="F17" s="254"/>
      <c r="G17" s="254"/>
      <c r="H17" s="254"/>
      <c r="I17" s="254"/>
      <c r="J17" s="254"/>
    </row>
    <row r="18" spans="1:12" s="2" customFormat="1" ht="53.25" customHeight="1" thickBot="1">
      <c r="A18" s="246" t="s">
        <v>48</v>
      </c>
      <c r="B18" s="246"/>
      <c r="C18" s="246"/>
      <c r="D18" s="246"/>
      <c r="E18" s="246"/>
      <c r="F18" s="246"/>
      <c r="G18" s="246"/>
      <c r="H18" s="246"/>
      <c r="I18" s="246"/>
      <c r="J18" s="246"/>
    </row>
    <row r="19" spans="1:12" s="19" customFormat="1" ht="48.75" customHeight="1" thickTop="1" thickBot="1">
      <c r="A19" s="174" t="s">
        <v>10</v>
      </c>
      <c r="B19" s="175" t="s">
        <v>35</v>
      </c>
      <c r="C19" s="176"/>
      <c r="D19" s="255" t="s">
        <v>36</v>
      </c>
      <c r="E19" s="256"/>
      <c r="F19" s="256"/>
      <c r="G19" s="257"/>
      <c r="H19" s="177" t="s">
        <v>2</v>
      </c>
      <c r="I19" s="177" t="s">
        <v>3</v>
      </c>
      <c r="J19" s="178" t="s">
        <v>4</v>
      </c>
      <c r="K19" s="59"/>
      <c r="L19" s="59"/>
    </row>
    <row r="20" spans="1:12" ht="78" customHeight="1" thickTop="1">
      <c r="A20" s="127">
        <v>1</v>
      </c>
      <c r="B20" s="258" t="s">
        <v>37</v>
      </c>
      <c r="C20" s="259"/>
      <c r="D20" s="260" t="s">
        <v>38</v>
      </c>
      <c r="E20" s="261"/>
      <c r="F20" s="261"/>
      <c r="G20" s="262"/>
      <c r="H20" s="172"/>
      <c r="I20" s="172"/>
      <c r="J20" s="173"/>
    </row>
    <row r="21" spans="1:12" ht="304.5" customHeight="1">
      <c r="A21" s="47">
        <v>2</v>
      </c>
      <c r="B21" s="249" t="s">
        <v>39</v>
      </c>
      <c r="C21" s="250"/>
      <c r="D21" s="251" t="s">
        <v>138</v>
      </c>
      <c r="E21" s="252"/>
      <c r="F21" s="252"/>
      <c r="G21" s="253"/>
      <c r="H21" s="163"/>
      <c r="I21" s="163"/>
      <c r="J21" s="49"/>
    </row>
    <row r="22" spans="1:12" ht="64.5" customHeight="1">
      <c r="A22" s="47">
        <v>3</v>
      </c>
      <c r="B22" s="249" t="s">
        <v>40</v>
      </c>
      <c r="C22" s="250"/>
      <c r="D22" s="251" t="s">
        <v>97</v>
      </c>
      <c r="E22" s="252"/>
      <c r="F22" s="252"/>
      <c r="G22" s="253"/>
      <c r="H22" s="163"/>
      <c r="I22" s="163"/>
      <c r="J22" s="49"/>
    </row>
    <row r="23" spans="1:12" ht="243.75" customHeight="1">
      <c r="A23" s="47">
        <v>4</v>
      </c>
      <c r="B23" s="249" t="s">
        <v>41</v>
      </c>
      <c r="C23" s="250"/>
      <c r="D23" s="251" t="s">
        <v>140</v>
      </c>
      <c r="E23" s="252"/>
      <c r="F23" s="252"/>
      <c r="G23" s="253"/>
      <c r="H23" s="163"/>
      <c r="I23" s="163"/>
      <c r="J23" s="49"/>
    </row>
    <row r="24" spans="1:12" ht="297" customHeight="1">
      <c r="A24" s="47">
        <v>5</v>
      </c>
      <c r="B24" s="249" t="s">
        <v>42</v>
      </c>
      <c r="C24" s="250"/>
      <c r="D24" s="251" t="s">
        <v>101</v>
      </c>
      <c r="E24" s="252"/>
      <c r="F24" s="252"/>
      <c r="G24" s="253"/>
      <c r="H24" s="163"/>
      <c r="I24" s="163"/>
      <c r="J24" s="49"/>
    </row>
    <row r="25" spans="1:12" ht="124.5" customHeight="1">
      <c r="A25" s="47">
        <v>6</v>
      </c>
      <c r="B25" s="249" t="s">
        <v>43</v>
      </c>
      <c r="C25" s="250"/>
      <c r="D25" s="251" t="s">
        <v>98</v>
      </c>
      <c r="E25" s="252"/>
      <c r="F25" s="252"/>
      <c r="G25" s="253"/>
      <c r="H25" s="163"/>
      <c r="I25" s="163"/>
      <c r="J25" s="49"/>
    </row>
    <row r="26" spans="1:12" ht="127.5" customHeight="1">
      <c r="A26" s="47">
        <v>7</v>
      </c>
      <c r="B26" s="249" t="s">
        <v>44</v>
      </c>
      <c r="C26" s="250"/>
      <c r="D26" s="251" t="s">
        <v>139</v>
      </c>
      <c r="E26" s="252"/>
      <c r="F26" s="252"/>
      <c r="G26" s="253"/>
      <c r="H26" s="163"/>
      <c r="I26" s="163"/>
      <c r="J26" s="49"/>
    </row>
    <row r="27" spans="1:12" ht="112.5" customHeight="1">
      <c r="A27" s="47">
        <v>8</v>
      </c>
      <c r="B27" s="249" t="s">
        <v>45</v>
      </c>
      <c r="C27" s="250"/>
      <c r="D27" s="251" t="s">
        <v>99</v>
      </c>
      <c r="E27" s="252"/>
      <c r="F27" s="252"/>
      <c r="G27" s="253"/>
      <c r="H27" s="163"/>
      <c r="I27" s="163"/>
      <c r="J27" s="49"/>
    </row>
    <row r="28" spans="1:12" ht="83.25" customHeight="1" thickBot="1">
      <c r="A28" s="57">
        <v>9</v>
      </c>
      <c r="B28" s="263" t="s">
        <v>46</v>
      </c>
      <c r="C28" s="264"/>
      <c r="D28" s="265" t="s">
        <v>100</v>
      </c>
      <c r="E28" s="266"/>
      <c r="F28" s="266"/>
      <c r="G28" s="267"/>
      <c r="H28" s="170"/>
      <c r="I28" s="170"/>
      <c r="J28" s="171"/>
    </row>
    <row r="29" spans="1:12" ht="102" customHeight="1" thickTop="1" thickBot="1">
      <c r="A29" s="53"/>
      <c r="B29" s="169"/>
      <c r="C29" s="169"/>
      <c r="D29" s="164"/>
      <c r="E29" s="164"/>
      <c r="F29" s="164"/>
      <c r="G29" s="164"/>
      <c r="H29" s="55"/>
      <c r="I29" s="55"/>
      <c r="J29" s="55"/>
      <c r="K29" s="2"/>
    </row>
    <row r="30" spans="1:12" ht="82.5" customHeight="1" thickTop="1">
      <c r="A30" s="166"/>
      <c r="B30" s="268" t="s">
        <v>47</v>
      </c>
      <c r="C30" s="269"/>
      <c r="D30" s="269"/>
      <c r="E30" s="269"/>
      <c r="F30" s="269"/>
      <c r="G30" s="269"/>
      <c r="H30" s="269"/>
      <c r="I30" s="269"/>
      <c r="J30" s="270"/>
    </row>
    <row r="31" spans="1:12" ht="36.75" customHeight="1" thickBot="1">
      <c r="A31" s="168"/>
      <c r="B31" s="271" t="s">
        <v>48</v>
      </c>
      <c r="C31" s="272"/>
      <c r="D31" s="272"/>
      <c r="E31" s="272"/>
      <c r="F31" s="272"/>
      <c r="G31" s="272"/>
      <c r="H31" s="272"/>
      <c r="I31" s="272"/>
      <c r="J31" s="273"/>
    </row>
    <row r="32" spans="1:12" s="18" customFormat="1" ht="79.5" customHeight="1" thickTop="1" thickBot="1">
      <c r="A32" s="182" t="s">
        <v>10</v>
      </c>
      <c r="B32" s="283" t="s">
        <v>35</v>
      </c>
      <c r="C32" s="284"/>
      <c r="D32" s="255" t="s">
        <v>36</v>
      </c>
      <c r="E32" s="256"/>
      <c r="F32" s="256"/>
      <c r="G32" s="257"/>
      <c r="H32" s="177" t="s">
        <v>2</v>
      </c>
      <c r="I32" s="177" t="s">
        <v>3</v>
      </c>
      <c r="J32" s="178" t="s">
        <v>4</v>
      </c>
      <c r="K32" s="37"/>
    </row>
    <row r="33" spans="1:11" s="37" customFormat="1" ht="167.25" customHeight="1" thickTop="1">
      <c r="A33" s="179" t="s">
        <v>5</v>
      </c>
      <c r="B33" s="285" t="s">
        <v>102</v>
      </c>
      <c r="C33" s="286"/>
      <c r="D33" s="287" t="s">
        <v>103</v>
      </c>
      <c r="E33" s="288"/>
      <c r="F33" s="288"/>
      <c r="G33" s="289"/>
      <c r="H33" s="180"/>
      <c r="I33" s="180"/>
      <c r="J33" s="181"/>
    </row>
    <row r="34" spans="1:11" s="37" customFormat="1" ht="170.25" customHeight="1">
      <c r="A34" s="50" t="s">
        <v>6</v>
      </c>
      <c r="B34" s="274" t="s">
        <v>104</v>
      </c>
      <c r="C34" s="275"/>
      <c r="D34" s="276" t="s">
        <v>105</v>
      </c>
      <c r="E34" s="277"/>
      <c r="F34" s="277"/>
      <c r="G34" s="278"/>
      <c r="H34" s="51"/>
      <c r="I34" s="51"/>
      <c r="J34" s="52"/>
    </row>
    <row r="35" spans="1:11" s="37" customFormat="1" ht="138.75" customHeight="1">
      <c r="A35" s="50" t="s">
        <v>7</v>
      </c>
      <c r="B35" s="274" t="s">
        <v>106</v>
      </c>
      <c r="C35" s="275"/>
      <c r="D35" s="276" t="s">
        <v>107</v>
      </c>
      <c r="E35" s="277"/>
      <c r="F35" s="277"/>
      <c r="G35" s="278"/>
      <c r="H35" s="51"/>
      <c r="I35" s="51"/>
      <c r="J35" s="52"/>
    </row>
    <row r="36" spans="1:11" ht="252.75" customHeight="1">
      <c r="A36" s="47" t="s">
        <v>8</v>
      </c>
      <c r="B36" s="279" t="s">
        <v>108</v>
      </c>
      <c r="C36" s="279"/>
      <c r="D36" s="280" t="s">
        <v>111</v>
      </c>
      <c r="E36" s="280"/>
      <c r="F36" s="280"/>
      <c r="G36" s="280"/>
      <c r="H36" s="163"/>
      <c r="I36" s="163"/>
      <c r="J36" s="49"/>
    </row>
    <row r="37" spans="1:11" ht="118.5" customHeight="1" thickBot="1">
      <c r="A37" s="57" t="s">
        <v>9</v>
      </c>
      <c r="B37" s="281" t="s">
        <v>109</v>
      </c>
      <c r="C37" s="281"/>
      <c r="D37" s="282" t="s">
        <v>110</v>
      </c>
      <c r="E37" s="282"/>
      <c r="F37" s="282"/>
      <c r="G37" s="282"/>
      <c r="H37" s="170"/>
      <c r="I37" s="170"/>
      <c r="J37" s="171"/>
    </row>
    <row r="38" spans="1:11" ht="57.75" hidden="1" customHeight="1" thickBot="1">
      <c r="A38" s="53"/>
      <c r="B38" s="54"/>
      <c r="C38" s="54"/>
      <c r="D38" s="54"/>
      <c r="E38" s="54"/>
      <c r="F38" s="54"/>
      <c r="G38" s="54"/>
      <c r="H38" s="55"/>
      <c r="I38" s="55"/>
      <c r="J38" s="183"/>
    </row>
    <row r="39" spans="1:11" ht="30.75" customHeight="1" thickTop="1" thickBot="1">
      <c r="A39" s="53"/>
      <c r="B39" s="54"/>
      <c r="C39" s="54"/>
      <c r="D39" s="54"/>
      <c r="E39" s="54"/>
      <c r="F39" s="54"/>
      <c r="G39" s="54"/>
      <c r="H39" s="55"/>
      <c r="I39" s="55"/>
      <c r="J39" s="192"/>
      <c r="K39" s="2"/>
    </row>
    <row r="40" spans="1:11" ht="39.75" customHeight="1" thickTop="1">
      <c r="A40" s="193" t="s">
        <v>10</v>
      </c>
      <c r="B40" s="343" t="s">
        <v>137</v>
      </c>
      <c r="C40" s="343"/>
      <c r="D40" s="343"/>
      <c r="E40" s="343"/>
      <c r="F40" s="343"/>
      <c r="G40" s="343"/>
      <c r="H40" s="342" t="s">
        <v>17</v>
      </c>
      <c r="I40" s="342"/>
      <c r="J40" s="194" t="s">
        <v>18</v>
      </c>
    </row>
    <row r="41" spans="1:11" ht="57.75" customHeight="1" thickBot="1">
      <c r="A41" s="57" t="s">
        <v>5</v>
      </c>
      <c r="B41" s="344" t="s">
        <v>136</v>
      </c>
      <c r="C41" s="344"/>
      <c r="D41" s="344"/>
      <c r="E41" s="344"/>
      <c r="F41" s="344"/>
      <c r="G41" s="344"/>
      <c r="H41" s="345"/>
      <c r="I41" s="345"/>
      <c r="J41" s="171"/>
    </row>
    <row r="42" spans="1:11" ht="38.25" customHeight="1" thickTop="1" thickBot="1">
      <c r="A42" s="184"/>
      <c r="B42" s="165"/>
      <c r="C42" s="164"/>
      <c r="D42" s="164"/>
      <c r="E42" s="164"/>
      <c r="F42" s="164"/>
      <c r="G42" s="164"/>
      <c r="H42" s="55"/>
      <c r="I42" s="55"/>
      <c r="J42" s="55"/>
    </row>
    <row r="43" spans="1:11" ht="42" customHeight="1" thickTop="1" thickBot="1">
      <c r="A43" s="162" t="s">
        <v>10</v>
      </c>
      <c r="B43" s="297" t="s">
        <v>16</v>
      </c>
      <c r="C43" s="298"/>
      <c r="D43" s="298"/>
      <c r="E43" s="298"/>
      <c r="F43" s="298"/>
      <c r="G43" s="299"/>
      <c r="H43" s="314" t="s">
        <v>17</v>
      </c>
      <c r="I43" s="346"/>
      <c r="J43" s="185" t="s">
        <v>18</v>
      </c>
    </row>
    <row r="44" spans="1:11" ht="48" customHeight="1" thickTop="1">
      <c r="A44" s="166" t="s">
        <v>5</v>
      </c>
      <c r="B44" s="300" t="s">
        <v>50</v>
      </c>
      <c r="C44" s="300"/>
      <c r="D44" s="300"/>
      <c r="E44" s="300"/>
      <c r="F44" s="300"/>
      <c r="G44" s="300"/>
      <c r="H44" s="301"/>
      <c r="I44" s="302"/>
      <c r="J44" s="167"/>
    </row>
    <row r="45" spans="1:11" ht="48" customHeight="1">
      <c r="A45" s="47" t="s">
        <v>6</v>
      </c>
      <c r="B45" s="303" t="s">
        <v>129</v>
      </c>
      <c r="C45" s="303"/>
      <c r="D45" s="303"/>
      <c r="E45" s="303"/>
      <c r="F45" s="303"/>
      <c r="G45" s="303"/>
      <c r="H45" s="304"/>
      <c r="I45" s="304"/>
      <c r="J45" s="159"/>
      <c r="K45" s="186"/>
    </row>
    <row r="46" spans="1:11" ht="48" customHeight="1" thickBot="1">
      <c r="A46" s="57" t="s">
        <v>7</v>
      </c>
      <c r="B46" s="290" t="s">
        <v>130</v>
      </c>
      <c r="C46" s="290"/>
      <c r="D46" s="290"/>
      <c r="E46" s="290"/>
      <c r="F46" s="290"/>
      <c r="G46" s="290"/>
      <c r="H46" s="291"/>
      <c r="I46" s="291"/>
      <c r="J46" s="187"/>
      <c r="K46" s="186"/>
    </row>
    <row r="47" spans="1:11" ht="93.75" customHeight="1" thickTop="1">
      <c r="A47" s="188"/>
      <c r="B47" s="189"/>
      <c r="C47" s="190"/>
      <c r="D47" s="191"/>
      <c r="E47" s="191"/>
      <c r="F47" s="292"/>
      <c r="G47" s="293"/>
      <c r="H47" s="294"/>
      <c r="I47" s="294"/>
      <c r="J47" s="294"/>
    </row>
    <row r="48" spans="1:11" s="36" customFormat="1" ht="69" customHeight="1">
      <c r="A48" s="43"/>
      <c r="B48" s="40" t="str">
        <f>B13</f>
        <v>Numer ewidencyjny wniosku:</v>
      </c>
      <c r="C48" s="152">
        <f>C13</f>
        <v>0</v>
      </c>
      <c r="D48" s="295"/>
      <c r="E48" s="295"/>
      <c r="F48" s="44"/>
      <c r="G48" s="45"/>
      <c r="H48" s="45"/>
      <c r="I48" s="45"/>
      <c r="J48" s="45"/>
    </row>
    <row r="49" spans="1:11" ht="70.5" customHeight="1">
      <c r="A49" s="296" t="s">
        <v>71</v>
      </c>
      <c r="B49" s="296"/>
      <c r="C49" s="296"/>
      <c r="D49" s="296"/>
      <c r="E49" s="296"/>
      <c r="F49" s="296"/>
      <c r="G49" s="296"/>
      <c r="H49" s="296"/>
      <c r="I49" s="296"/>
      <c r="J49" s="296"/>
    </row>
    <row r="50" spans="1:11" ht="408.95" customHeight="1">
      <c r="D50" s="3"/>
    </row>
    <row r="51" spans="1:11" ht="409.5" customHeight="1">
      <c r="D51" s="3"/>
      <c r="F51" s="318"/>
      <c r="G51" s="319"/>
      <c r="H51" s="156"/>
      <c r="I51" s="156"/>
    </row>
    <row r="52" spans="1:11" ht="325.5" customHeight="1">
      <c r="B52" s="23"/>
      <c r="C52" s="23"/>
      <c r="D52" s="60"/>
      <c r="E52" s="23"/>
      <c r="F52" s="154"/>
      <c r="G52" s="155"/>
      <c r="H52" s="155"/>
      <c r="I52" s="155"/>
      <c r="J52" s="27"/>
    </row>
    <row r="53" spans="1:11" s="14" customFormat="1" ht="54.75" customHeight="1">
      <c r="A53" s="21"/>
      <c r="B53" s="38"/>
      <c r="C53" s="320" t="s">
        <v>65</v>
      </c>
      <c r="D53" s="320"/>
      <c r="E53" s="320"/>
      <c r="F53" s="320"/>
      <c r="G53" s="320"/>
      <c r="H53" s="61"/>
      <c r="I53" s="61"/>
      <c r="J53" s="33"/>
    </row>
    <row r="54" spans="1:11" ht="133.5" customHeight="1">
      <c r="B54" s="58"/>
      <c r="C54" s="158"/>
      <c r="D54" s="60"/>
      <c r="E54" s="23"/>
      <c r="F54" s="321"/>
      <c r="G54" s="322"/>
      <c r="H54" s="323"/>
      <c r="I54" s="323"/>
      <c r="J54" s="323"/>
      <c r="K54" s="6"/>
    </row>
    <row r="55" spans="1:11" s="36" customFormat="1" ht="81" customHeight="1">
      <c r="A55" s="13"/>
      <c r="B55" s="40" t="str">
        <f>B13</f>
        <v>Numer ewidencyjny wniosku:</v>
      </c>
      <c r="C55" s="195">
        <f>C13</f>
        <v>0</v>
      </c>
      <c r="D55" s="324"/>
      <c r="E55" s="324"/>
      <c r="F55" s="12"/>
    </row>
    <row r="56" spans="1:11" ht="81" customHeight="1">
      <c r="B56" s="62"/>
      <c r="C56" s="325" t="s">
        <v>69</v>
      </c>
      <c r="D56" s="325"/>
      <c r="E56" s="325"/>
      <c r="F56" s="325"/>
      <c r="G56" s="325"/>
      <c r="H56" s="326"/>
      <c r="I56" s="326"/>
      <c r="J56" s="326"/>
    </row>
    <row r="57" spans="1:11" ht="57.75" customHeight="1">
      <c r="B57" s="305"/>
      <c r="C57" s="305"/>
      <c r="D57" s="305"/>
      <c r="E57" s="305"/>
      <c r="F57" s="305"/>
      <c r="G57" s="305"/>
      <c r="H57" s="305"/>
      <c r="I57" s="305"/>
      <c r="J57" s="305"/>
    </row>
    <row r="58" spans="1:11" ht="54.75" customHeight="1" thickBot="1">
      <c r="B58" s="64"/>
      <c r="C58" s="43"/>
      <c r="D58" s="63"/>
      <c r="E58" s="23"/>
      <c r="F58" s="23"/>
      <c r="G58" s="27"/>
      <c r="H58" s="27"/>
      <c r="I58" s="27"/>
      <c r="J58" s="27"/>
    </row>
    <row r="59" spans="1:11" ht="72.75" customHeight="1" thickTop="1">
      <c r="A59" s="466" t="s">
        <v>10</v>
      </c>
      <c r="B59" s="314" t="s">
        <v>11</v>
      </c>
      <c r="C59" s="308"/>
      <c r="D59" s="310" t="s">
        <v>13</v>
      </c>
      <c r="E59" s="310" t="s">
        <v>12</v>
      </c>
      <c r="F59" s="310" t="s">
        <v>70</v>
      </c>
      <c r="G59" s="310" t="s">
        <v>0</v>
      </c>
      <c r="H59" s="314" t="s">
        <v>67</v>
      </c>
      <c r="I59" s="308"/>
      <c r="J59" s="315"/>
    </row>
    <row r="60" spans="1:11" s="4" customFormat="1" ht="115.5" customHeight="1" thickBot="1">
      <c r="A60" s="467"/>
      <c r="B60" s="316"/>
      <c r="C60" s="309"/>
      <c r="D60" s="311"/>
      <c r="E60" s="311"/>
      <c r="F60" s="311"/>
      <c r="G60" s="311"/>
      <c r="H60" s="316"/>
      <c r="I60" s="309"/>
      <c r="J60" s="317"/>
    </row>
    <row r="61" spans="1:11" ht="116.25" customHeight="1" thickTop="1">
      <c r="A61" s="127" t="s">
        <v>5</v>
      </c>
      <c r="B61" s="464" t="s">
        <v>113</v>
      </c>
      <c r="C61" s="465"/>
      <c r="D61" s="196" t="s">
        <v>62</v>
      </c>
      <c r="E61" s="138">
        <v>2</v>
      </c>
      <c r="F61" s="69">
        <v>6</v>
      </c>
      <c r="G61" s="73"/>
      <c r="H61" s="449"/>
      <c r="I61" s="449"/>
      <c r="J61" s="450"/>
    </row>
    <row r="62" spans="1:11" ht="127.5" customHeight="1">
      <c r="A62" s="127" t="s">
        <v>6</v>
      </c>
      <c r="B62" s="331" t="s">
        <v>114</v>
      </c>
      <c r="C62" s="275"/>
      <c r="D62" s="67" t="s">
        <v>115</v>
      </c>
      <c r="E62" s="71">
        <v>2</v>
      </c>
      <c r="F62" s="72">
        <v>8</v>
      </c>
      <c r="G62" s="160"/>
      <c r="H62" s="451"/>
      <c r="I62" s="451"/>
      <c r="J62" s="452"/>
    </row>
    <row r="63" spans="1:11" ht="123.75" customHeight="1">
      <c r="A63" s="127" t="s">
        <v>7</v>
      </c>
      <c r="B63" s="331" t="s">
        <v>116</v>
      </c>
      <c r="C63" s="275"/>
      <c r="D63" s="67" t="s">
        <v>117</v>
      </c>
      <c r="E63" s="71">
        <v>2</v>
      </c>
      <c r="F63" s="72">
        <v>6</v>
      </c>
      <c r="G63" s="160"/>
      <c r="H63" s="453"/>
      <c r="I63" s="451"/>
      <c r="J63" s="452"/>
    </row>
    <row r="64" spans="1:11" ht="82.5" customHeight="1">
      <c r="A64" s="127" t="s">
        <v>8</v>
      </c>
      <c r="B64" s="331" t="s">
        <v>118</v>
      </c>
      <c r="C64" s="275"/>
      <c r="D64" s="67" t="s">
        <v>115</v>
      </c>
      <c r="E64" s="71">
        <v>2</v>
      </c>
      <c r="F64" s="74">
        <v>8</v>
      </c>
      <c r="G64" s="160"/>
      <c r="H64" s="454"/>
      <c r="I64" s="455"/>
      <c r="J64" s="456"/>
    </row>
    <row r="65" spans="1:11" ht="82.5" customHeight="1">
      <c r="A65" s="127" t="s">
        <v>9</v>
      </c>
      <c r="B65" s="334" t="s">
        <v>119</v>
      </c>
      <c r="C65" s="250"/>
      <c r="D65" s="71" t="s">
        <v>57</v>
      </c>
      <c r="E65" s="71">
        <v>4</v>
      </c>
      <c r="F65" s="74">
        <v>8</v>
      </c>
      <c r="G65" s="160"/>
      <c r="H65" s="454"/>
      <c r="I65" s="455"/>
      <c r="J65" s="456"/>
    </row>
    <row r="66" spans="1:11" ht="85.5" customHeight="1">
      <c r="A66" s="127" t="s">
        <v>60</v>
      </c>
      <c r="B66" s="331" t="s">
        <v>120</v>
      </c>
      <c r="C66" s="275"/>
      <c r="D66" s="71" t="s">
        <v>57</v>
      </c>
      <c r="E66" s="71">
        <v>2</v>
      </c>
      <c r="F66" s="74">
        <v>4</v>
      </c>
      <c r="G66" s="160"/>
      <c r="H66" s="454"/>
      <c r="I66" s="455"/>
      <c r="J66" s="456"/>
    </row>
    <row r="67" spans="1:11" ht="85.5" customHeight="1">
      <c r="A67" s="47" t="s">
        <v>61</v>
      </c>
      <c r="B67" s="378" t="s">
        <v>121</v>
      </c>
      <c r="C67" s="379"/>
      <c r="D67" s="75" t="s">
        <v>57</v>
      </c>
      <c r="E67" s="75">
        <v>2</v>
      </c>
      <c r="F67" s="72">
        <v>4</v>
      </c>
      <c r="G67" s="160"/>
      <c r="H67" s="451"/>
      <c r="I67" s="451"/>
      <c r="J67" s="452"/>
      <c r="K67" s="186"/>
    </row>
    <row r="68" spans="1:11" ht="85.5" customHeight="1" thickBot="1">
      <c r="A68" s="128" t="s">
        <v>112</v>
      </c>
      <c r="B68" s="250" t="s">
        <v>56</v>
      </c>
      <c r="C68" s="381"/>
      <c r="D68" s="71" t="s">
        <v>58</v>
      </c>
      <c r="E68" s="71">
        <v>1</v>
      </c>
      <c r="F68" s="76">
        <v>4</v>
      </c>
      <c r="G68" s="161"/>
      <c r="H68" s="459"/>
      <c r="I68" s="459"/>
      <c r="J68" s="460"/>
    </row>
    <row r="69" spans="1:11" ht="105" customHeight="1" thickTop="1" thickBot="1">
      <c r="A69" s="129"/>
      <c r="B69" s="457" t="s">
        <v>14</v>
      </c>
      <c r="C69" s="458"/>
      <c r="D69" s="77"/>
      <c r="E69" s="77"/>
      <c r="F69" s="78">
        <f>SUM(F61:F68)</f>
        <v>48</v>
      </c>
      <c r="G69" s="131">
        <f>SUM(G61:G68)</f>
        <v>0</v>
      </c>
      <c r="H69" s="461"/>
      <c r="I69" s="462"/>
      <c r="J69" s="463"/>
    </row>
    <row r="70" spans="1:11" ht="151.5" customHeight="1" thickTop="1">
      <c r="A70" s="53"/>
      <c r="B70" s="58"/>
      <c r="C70" s="79"/>
      <c r="D70" s="79"/>
      <c r="E70" s="79"/>
      <c r="F70" s="80"/>
      <c r="G70" s="79"/>
      <c r="H70" s="371"/>
      <c r="I70" s="371"/>
      <c r="J70" s="371"/>
    </row>
    <row r="71" spans="1:11" s="36" customFormat="1" ht="79.5" customHeight="1">
      <c r="A71" s="13"/>
      <c r="B71" s="40" t="str">
        <f>B13</f>
        <v>Numer ewidencyjny wniosku:</v>
      </c>
      <c r="C71" s="152">
        <f>C13</f>
        <v>0</v>
      </c>
      <c r="D71" s="295"/>
      <c r="E71" s="295"/>
      <c r="F71" s="44"/>
      <c r="G71" s="45"/>
      <c r="H71" s="45"/>
      <c r="I71" s="45"/>
      <c r="J71" s="45"/>
      <c r="K71" s="45"/>
    </row>
    <row r="72" spans="1:11" s="137" customFormat="1" ht="85.5" customHeight="1">
      <c r="A72" s="22"/>
      <c r="B72" s="296" t="s">
        <v>33</v>
      </c>
      <c r="C72" s="296"/>
      <c r="D72" s="296"/>
      <c r="E72" s="296"/>
      <c r="F72" s="296"/>
      <c r="G72" s="296"/>
      <c r="H72" s="296"/>
      <c r="I72" s="296"/>
      <c r="J72" s="296"/>
      <c r="K72" s="296"/>
    </row>
    <row r="73" spans="1:11" s="137" customFormat="1" ht="66" customHeight="1">
      <c r="A73" s="22"/>
      <c r="B73" s="10"/>
      <c r="C73" s="7"/>
      <c r="D73" s="7"/>
      <c r="E73" s="8"/>
      <c r="F73" s="8"/>
      <c r="G73" s="8"/>
      <c r="H73" s="8"/>
      <c r="I73" s="8"/>
      <c r="J73" s="8"/>
    </row>
    <row r="74" spans="1:11" s="137" customFormat="1" ht="409.5" customHeight="1">
      <c r="A74" s="21"/>
      <c r="B74" s="5"/>
      <c r="C74" s="5"/>
      <c r="D74" s="5"/>
      <c r="G74"/>
      <c r="H74"/>
      <c r="I74"/>
    </row>
    <row r="75" spans="1:11" ht="359.25" customHeight="1">
      <c r="D75" s="1"/>
    </row>
    <row r="76" spans="1:11" ht="284.25" customHeight="1">
      <c r="D76" s="1"/>
    </row>
    <row r="77" spans="1:11" s="36" customFormat="1" ht="92.25" customHeight="1">
      <c r="A77" s="372"/>
      <c r="B77" s="373"/>
      <c r="C77" s="81"/>
      <c r="D77" s="158"/>
      <c r="E77" s="374"/>
      <c r="F77" s="374"/>
      <c r="G77" s="374"/>
      <c r="H77" s="374"/>
      <c r="I77" s="374"/>
      <c r="J77" s="94"/>
      <c r="K77" s="45"/>
    </row>
    <row r="78" spans="1:11" s="36" customFormat="1" ht="105.75" customHeight="1">
      <c r="A78" s="95"/>
      <c r="B78" s="82"/>
      <c r="C78" s="96"/>
      <c r="D78" s="158"/>
      <c r="E78" s="158"/>
      <c r="F78" s="158"/>
      <c r="G78" s="158"/>
      <c r="H78" s="158"/>
      <c r="I78" s="158"/>
      <c r="J78" s="97"/>
      <c r="K78" s="45"/>
    </row>
    <row r="79" spans="1:11" s="36" customFormat="1" ht="105.75" customHeight="1" thickBot="1">
      <c r="A79" s="95"/>
      <c r="B79" s="235" t="str">
        <f>B71</f>
        <v>Numer ewidencyjny wniosku:</v>
      </c>
      <c r="C79" s="96">
        <f>C71</f>
        <v>0</v>
      </c>
      <c r="D79" s="158"/>
      <c r="E79" s="158"/>
      <c r="F79" s="158"/>
      <c r="G79" s="158"/>
      <c r="H79" s="158"/>
      <c r="I79" s="158"/>
      <c r="J79" s="97"/>
      <c r="K79" s="45"/>
    </row>
    <row r="80" spans="1:11" s="36" customFormat="1" ht="74.25" customHeight="1" thickTop="1" thickBot="1">
      <c r="A80" s="375" t="s">
        <v>68</v>
      </c>
      <c r="B80" s="376"/>
      <c r="C80" s="376"/>
      <c r="D80" s="376"/>
      <c r="E80" s="376"/>
      <c r="F80" s="376"/>
      <c r="G80" s="376"/>
      <c r="H80" s="376"/>
      <c r="I80" s="376"/>
      <c r="J80" s="377"/>
    </row>
    <row r="81" spans="1:10" s="11" customFormat="1" ht="78" customHeight="1" thickTop="1">
      <c r="A81" s="56" t="s">
        <v>10</v>
      </c>
      <c r="B81" s="83" t="s">
        <v>135</v>
      </c>
      <c r="C81" s="356" t="s">
        <v>36</v>
      </c>
      <c r="D81" s="357"/>
      <c r="E81" s="357"/>
      <c r="F81" s="357"/>
      <c r="G81" s="357"/>
      <c r="H81" s="357"/>
      <c r="I81" s="357"/>
      <c r="J81" s="358"/>
    </row>
    <row r="82" spans="1:10" s="36" customFormat="1" ht="147" customHeight="1">
      <c r="A82" s="84">
        <v>1</v>
      </c>
      <c r="B82" s="85" t="s">
        <v>113</v>
      </c>
      <c r="C82" s="359" t="s">
        <v>122</v>
      </c>
      <c r="D82" s="360"/>
      <c r="E82" s="360"/>
      <c r="F82" s="360"/>
      <c r="G82" s="360"/>
      <c r="H82" s="360"/>
      <c r="I82" s="360"/>
      <c r="J82" s="361"/>
    </row>
    <row r="83" spans="1:10" s="9" customFormat="1" ht="94.5" customHeight="1">
      <c r="A83" s="91">
        <f>1+A82</f>
        <v>2</v>
      </c>
      <c r="B83" s="86" t="s">
        <v>114</v>
      </c>
      <c r="C83" s="362" t="s">
        <v>123</v>
      </c>
      <c r="D83" s="363"/>
      <c r="E83" s="363"/>
      <c r="F83" s="363"/>
      <c r="G83" s="363"/>
      <c r="H83" s="363"/>
      <c r="I83" s="363"/>
      <c r="J83" s="364"/>
    </row>
    <row r="84" spans="1:10" s="11" customFormat="1" ht="162.75" customHeight="1">
      <c r="A84" s="87">
        <f>1+A83</f>
        <v>3</v>
      </c>
      <c r="B84" s="85" t="s">
        <v>116</v>
      </c>
      <c r="C84" s="365" t="s">
        <v>124</v>
      </c>
      <c r="D84" s="360"/>
      <c r="E84" s="360"/>
      <c r="F84" s="360"/>
      <c r="G84" s="360"/>
      <c r="H84" s="360"/>
      <c r="I84" s="360"/>
      <c r="J84" s="361"/>
    </row>
    <row r="85" spans="1:10" s="11" customFormat="1" ht="148.5" customHeight="1">
      <c r="A85" s="84" t="s">
        <v>8</v>
      </c>
      <c r="B85" s="88" t="s">
        <v>118</v>
      </c>
      <c r="C85" s="366" t="s">
        <v>125</v>
      </c>
      <c r="D85" s="367"/>
      <c r="E85" s="367"/>
      <c r="F85" s="367"/>
      <c r="G85" s="367"/>
      <c r="H85" s="367"/>
      <c r="I85" s="367"/>
      <c r="J85" s="368"/>
    </row>
    <row r="86" spans="1:10" ht="189.75" customHeight="1">
      <c r="A86" s="84">
        <v>5</v>
      </c>
      <c r="B86" s="88" t="s">
        <v>119</v>
      </c>
      <c r="C86" s="365" t="s">
        <v>126</v>
      </c>
      <c r="D86" s="369"/>
      <c r="E86" s="369"/>
      <c r="F86" s="369"/>
      <c r="G86" s="369"/>
      <c r="H86" s="369"/>
      <c r="I86" s="369"/>
      <c r="J86" s="370"/>
    </row>
    <row r="87" spans="1:10" ht="132.75" customHeight="1">
      <c r="A87" s="84" t="s">
        <v>60</v>
      </c>
      <c r="B87" s="89" t="s">
        <v>120</v>
      </c>
      <c r="C87" s="347" t="s">
        <v>127</v>
      </c>
      <c r="D87" s="348"/>
      <c r="E87" s="348"/>
      <c r="F87" s="348"/>
      <c r="G87" s="348"/>
      <c r="H87" s="348"/>
      <c r="I87" s="348"/>
      <c r="J87" s="349"/>
    </row>
    <row r="88" spans="1:10" ht="324" customHeight="1">
      <c r="A88" s="84" t="s">
        <v>61</v>
      </c>
      <c r="B88" s="89" t="s">
        <v>121</v>
      </c>
      <c r="C88" s="350" t="s">
        <v>128</v>
      </c>
      <c r="D88" s="351"/>
      <c r="E88" s="351"/>
      <c r="F88" s="351"/>
      <c r="G88" s="351"/>
      <c r="H88" s="351"/>
      <c r="I88" s="351"/>
      <c r="J88" s="352"/>
    </row>
    <row r="89" spans="1:10" ht="168.75" customHeight="1" thickBot="1">
      <c r="A89" s="130" t="s">
        <v>112</v>
      </c>
      <c r="B89" s="122" t="s">
        <v>56</v>
      </c>
      <c r="C89" s="353" t="s">
        <v>59</v>
      </c>
      <c r="D89" s="354"/>
      <c r="E89" s="354"/>
      <c r="F89" s="354"/>
      <c r="G89" s="354"/>
      <c r="H89" s="354"/>
      <c r="I89" s="354"/>
      <c r="J89" s="355"/>
    </row>
    <row r="90" spans="1:10" ht="41.25" customHeight="1" thickTop="1">
      <c r="A90"/>
      <c r="B90" s="197"/>
      <c r="C90" s="198"/>
      <c r="D90" s="199"/>
      <c r="E90" s="200"/>
      <c r="F90" s="12"/>
    </row>
    <row r="91" spans="1:10" ht="81.75" customHeight="1">
      <c r="A91" s="201"/>
      <c r="B91" s="202" t="str">
        <f>B71</f>
        <v>Numer ewidencyjny wniosku:</v>
      </c>
      <c r="C91" s="203">
        <f>C13</f>
        <v>0</v>
      </c>
      <c r="D91" s="201"/>
      <c r="E91" s="201"/>
      <c r="F91" s="201"/>
      <c r="G91" s="201"/>
      <c r="H91" s="201"/>
      <c r="I91" s="201"/>
      <c r="J91" s="201"/>
    </row>
    <row r="92" spans="1:10" ht="36" customHeight="1">
      <c r="A92" s="204"/>
      <c r="B92" s="205"/>
      <c r="C92" s="206"/>
      <c r="D92" s="205"/>
      <c r="E92" s="207"/>
      <c r="F92" s="206"/>
      <c r="G92" s="208"/>
      <c r="H92" s="208"/>
      <c r="I92" s="208"/>
      <c r="J92" s="208"/>
    </row>
    <row r="93" spans="1:10" ht="95.25" customHeight="1">
      <c r="A93" s="204"/>
      <c r="B93" s="205"/>
      <c r="C93" s="206"/>
      <c r="D93" s="205"/>
      <c r="E93" s="207"/>
      <c r="F93" s="206"/>
      <c r="G93" s="208"/>
      <c r="H93" s="208"/>
      <c r="I93" s="208"/>
      <c r="J93" s="208"/>
    </row>
    <row r="94" spans="1:10" ht="36" customHeight="1">
      <c r="A94" s="204"/>
      <c r="B94" s="205"/>
      <c r="C94" s="206"/>
      <c r="D94" s="205"/>
      <c r="E94" s="207"/>
      <c r="F94" s="206"/>
      <c r="G94" s="208"/>
      <c r="H94" s="208"/>
      <c r="I94" s="208"/>
      <c r="J94" s="208"/>
    </row>
    <row r="95" spans="1:10" ht="42.75" customHeight="1">
      <c r="A95" s="209"/>
      <c r="B95" s="209"/>
      <c r="C95" s="209"/>
      <c r="D95" s="210"/>
      <c r="E95" s="210"/>
      <c r="F95" s="210"/>
      <c r="G95" s="210"/>
      <c r="H95" s="209"/>
      <c r="I95" s="209"/>
      <c r="J95" s="209"/>
    </row>
    <row r="96" spans="1:10" ht="64.5" customHeight="1" thickBot="1">
      <c r="A96" s="211"/>
      <c r="B96" s="212"/>
      <c r="C96" s="212"/>
      <c r="D96" s="468" t="s">
        <v>76</v>
      </c>
      <c r="E96" s="468"/>
      <c r="F96" s="468"/>
      <c r="G96" s="468"/>
      <c r="H96" s="468"/>
      <c r="I96" s="211"/>
      <c r="J96" s="214"/>
    </row>
    <row r="97" spans="1:10" s="137" customFormat="1" ht="69" customHeight="1" thickTop="1" thickBot="1">
      <c r="A97" s="480"/>
      <c r="B97" s="213"/>
      <c r="C97" s="213"/>
      <c r="D97" s="477" t="s">
        <v>73</v>
      </c>
      <c r="E97" s="473"/>
      <c r="F97" s="473" t="s">
        <v>74</v>
      </c>
      <c r="G97" s="474"/>
      <c r="H97" s="213"/>
      <c r="I97" s="213"/>
      <c r="J97" s="213"/>
    </row>
    <row r="98" spans="1:10" ht="91.5" customHeight="1" thickTop="1" thickBot="1">
      <c r="A98" s="480"/>
      <c r="B98" s="213"/>
      <c r="C98" s="213"/>
      <c r="D98" s="478"/>
      <c r="E98" s="479"/>
      <c r="F98" s="475"/>
      <c r="G98" s="476"/>
      <c r="H98" s="213"/>
      <c r="I98" s="213"/>
      <c r="J98" s="213"/>
    </row>
    <row r="99" spans="1:10" ht="90" customHeight="1" thickTop="1">
      <c r="A99" s="215"/>
      <c r="B99" s="216"/>
      <c r="C99" s="216"/>
      <c r="D99" s="481"/>
      <c r="E99" s="481"/>
      <c r="F99" s="481"/>
      <c r="G99" s="481"/>
      <c r="H99" s="217"/>
      <c r="I99" s="217"/>
      <c r="J99" s="217"/>
    </row>
    <row r="100" spans="1:10" ht="121.5" customHeight="1">
      <c r="A100" s="215"/>
      <c r="B100" s="216"/>
      <c r="C100" s="216"/>
      <c r="D100" s="218"/>
      <c r="E100" s="219" t="s">
        <v>75</v>
      </c>
      <c r="F100" s="220"/>
      <c r="G100" s="220"/>
      <c r="H100" s="217"/>
      <c r="I100" s="217"/>
      <c r="J100" s="217"/>
    </row>
    <row r="101" spans="1:10" ht="48" customHeight="1">
      <c r="A101" s="215"/>
      <c r="B101" s="221"/>
      <c r="C101" s="221"/>
      <c r="D101" s="482" t="s">
        <v>141</v>
      </c>
      <c r="E101" s="482"/>
      <c r="F101" s="482"/>
      <c r="G101" s="222">
        <f>G69</f>
        <v>0</v>
      </c>
      <c r="H101" s="223"/>
      <c r="I101" s="223"/>
      <c r="J101" s="223"/>
    </row>
    <row r="102" spans="1:10" ht="30" customHeight="1">
      <c r="A102" s="483"/>
      <c r="B102" s="484"/>
      <c r="C102" s="484"/>
      <c r="D102" s="484"/>
      <c r="E102" s="484"/>
      <c r="F102" s="484"/>
      <c r="G102" s="484"/>
      <c r="H102" s="213"/>
      <c r="I102" s="213"/>
      <c r="J102" s="224"/>
    </row>
    <row r="103" spans="1:10" ht="34.5" hidden="1" customHeight="1">
      <c r="A103" s="224"/>
      <c r="B103" s="469"/>
      <c r="C103" s="469"/>
      <c r="D103" s="469"/>
      <c r="E103" s="469"/>
      <c r="F103" s="217"/>
      <c r="G103" s="225"/>
      <c r="H103" s="213"/>
      <c r="I103" s="213"/>
      <c r="J103" s="224"/>
    </row>
    <row r="104" spans="1:10" ht="35.25" hidden="1" customHeight="1">
      <c r="A104" s="213"/>
      <c r="B104" s="469"/>
      <c r="C104" s="469"/>
      <c r="D104" s="469"/>
      <c r="E104" s="469"/>
      <c r="F104" s="217"/>
      <c r="G104" s="225"/>
      <c r="H104" s="213"/>
      <c r="I104" s="213"/>
      <c r="J104" s="213"/>
    </row>
    <row r="105" spans="1:10" ht="35.25" hidden="1" customHeight="1">
      <c r="A105" s="211"/>
      <c r="B105" s="469"/>
      <c r="C105" s="469"/>
      <c r="D105" s="469"/>
      <c r="E105" s="469"/>
      <c r="F105" s="217"/>
      <c r="G105" s="217"/>
      <c r="H105" s="213"/>
      <c r="I105" s="213"/>
      <c r="J105" s="214"/>
    </row>
    <row r="106" spans="1:10" ht="35.25" hidden="1" customHeight="1">
      <c r="A106" s="211"/>
      <c r="B106" s="469"/>
      <c r="C106" s="469"/>
      <c r="D106" s="470"/>
      <c r="E106" s="225"/>
      <c r="F106" s="217"/>
      <c r="G106" s="217"/>
      <c r="H106" s="213"/>
      <c r="I106" s="213"/>
      <c r="J106" s="214"/>
    </row>
    <row r="107" spans="1:10" ht="35.25" hidden="1" customHeight="1">
      <c r="A107" s="213"/>
      <c r="B107" s="225"/>
      <c r="C107" s="225"/>
      <c r="D107" s="225"/>
      <c r="E107" s="225"/>
      <c r="F107" s="217"/>
      <c r="G107" s="217"/>
      <c r="H107" s="213"/>
      <c r="I107" s="213"/>
      <c r="J107" s="213"/>
    </row>
    <row r="108" spans="1:10" ht="35.25" hidden="1" customHeight="1">
      <c r="A108" s="213"/>
      <c r="B108" s="469"/>
      <c r="C108" s="469"/>
      <c r="D108" s="470"/>
      <c r="E108" s="225"/>
      <c r="F108" s="217"/>
      <c r="G108" s="217"/>
      <c r="H108" s="213"/>
      <c r="I108" s="213"/>
      <c r="J108" s="213"/>
    </row>
    <row r="109" spans="1:10" ht="35.25" customHeight="1">
      <c r="A109" s="213"/>
      <c r="B109" s="225"/>
      <c r="C109" s="225"/>
      <c r="D109" s="226"/>
      <c r="E109" s="225"/>
      <c r="F109" s="217"/>
      <c r="G109" s="217"/>
      <c r="H109" s="213"/>
      <c r="I109" s="213"/>
      <c r="J109" s="213"/>
    </row>
    <row r="110" spans="1:10" ht="35.25" customHeight="1">
      <c r="A110" s="213"/>
      <c r="B110" s="225"/>
      <c r="C110" s="227" t="s">
        <v>142</v>
      </c>
      <c r="D110" s="226"/>
      <c r="E110" s="228">
        <f>'[1]Oceniający 1'!C73</f>
        <v>0</v>
      </c>
      <c r="F110" s="217"/>
      <c r="G110" s="227" t="s">
        <v>21</v>
      </c>
      <c r="H110" s="471"/>
      <c r="I110" s="472"/>
      <c r="J110" s="472"/>
    </row>
    <row r="111" spans="1:10" ht="35.25" customHeight="1">
      <c r="A111" s="213"/>
      <c r="B111" s="225"/>
      <c r="C111" s="227"/>
      <c r="D111" s="226"/>
      <c r="E111" s="225"/>
      <c r="F111" s="217"/>
      <c r="G111" s="229"/>
      <c r="H111" s="213"/>
      <c r="I111" s="213"/>
      <c r="J111" s="213"/>
    </row>
    <row r="112" spans="1:10" ht="35.25" customHeight="1">
      <c r="A112" s="213"/>
      <c r="B112" s="225"/>
      <c r="C112" s="227"/>
      <c r="D112" s="226"/>
      <c r="E112" s="225"/>
      <c r="F112" s="217"/>
      <c r="G112" s="229"/>
      <c r="H112" s="213"/>
      <c r="I112" s="213"/>
      <c r="J112" s="213"/>
    </row>
    <row r="113" spans="1:10" ht="35.25" customHeight="1">
      <c r="A113" s="213"/>
      <c r="B113" s="225"/>
      <c r="C113" s="227"/>
      <c r="D113" s="226"/>
      <c r="E113" s="225"/>
      <c r="F113" s="217"/>
      <c r="G113" s="229"/>
      <c r="H113" s="213"/>
      <c r="I113" s="213"/>
      <c r="J113" s="213"/>
    </row>
    <row r="114" spans="1:10" s="27" customFormat="1" ht="56.25" customHeight="1">
      <c r="A114" s="230"/>
      <c r="B114" s="227"/>
      <c r="C114" s="227"/>
      <c r="D114" s="227"/>
      <c r="E114" s="231"/>
      <c r="F114" s="231"/>
      <c r="G114" s="231"/>
      <c r="H114" s="230"/>
      <c r="I114" s="230"/>
      <c r="J114" s="232"/>
    </row>
    <row r="115" spans="1:10" ht="12.75">
      <c r="A115" s="233"/>
      <c r="B115" s="234"/>
      <c r="C115" s="234"/>
      <c r="D115" s="234"/>
      <c r="E115" s="234"/>
      <c r="F115" s="234"/>
      <c r="G115" s="233"/>
      <c r="H115" s="233"/>
      <c r="I115" s="233"/>
      <c r="J115" s="233"/>
    </row>
    <row r="116" spans="1:10" ht="12.75">
      <c r="A116" s="233"/>
      <c r="B116" s="234"/>
      <c r="C116" s="234"/>
      <c r="D116" s="234"/>
      <c r="E116" s="234"/>
      <c r="F116" s="234"/>
      <c r="G116" s="233"/>
      <c r="H116" s="233"/>
      <c r="I116" s="233"/>
      <c r="J116" s="233"/>
    </row>
    <row r="117" spans="1:10" ht="12.75">
      <c r="A117"/>
      <c r="B117" s="137"/>
    </row>
    <row r="118" spans="1:10" ht="12.75">
      <c r="A118"/>
      <c r="B118" s="137"/>
    </row>
    <row r="119" spans="1:10" ht="12.75">
      <c r="A119"/>
      <c r="B119" s="137"/>
    </row>
  </sheetData>
  <sheetProtection formatCells="0" formatColumns="0" formatRows="0" autoFilter="0"/>
  <protectedRanges>
    <protectedRange sqref="H20:I21" name="Zakres5"/>
    <protectedRange sqref="A14:J14" name="Rozstęp1"/>
    <protectedRange sqref="A72:K79" name="Rozstęp3"/>
    <protectedRange sqref="H20:I21" name="Zakres6"/>
    <protectedRange sqref="H44:J46" name="Zakres7"/>
    <protectedRange sqref="A50:J55" name="Zakres8"/>
    <protectedRange sqref="H36:I42 H23:I31" name="Zakres9"/>
    <protectedRange sqref="A13:J13 A8:J11" name="Rozstęp1_1"/>
    <protectedRange sqref="A12:J12" name="Rozstęp1_1_1"/>
    <protectedRange sqref="G61:G68" name="Rozstęp2_3"/>
    <protectedRange sqref="I61:J68" name="Rozstęp4_1"/>
  </protectedRanges>
  <mergeCells count="133">
    <mergeCell ref="B105:E105"/>
    <mergeCell ref="B106:D106"/>
    <mergeCell ref="B108:D108"/>
    <mergeCell ref="H110:J110"/>
    <mergeCell ref="F97:G97"/>
    <mergeCell ref="F98:G98"/>
    <mergeCell ref="D97:E97"/>
    <mergeCell ref="D98:E98"/>
    <mergeCell ref="A97:A98"/>
    <mergeCell ref="D99:G99"/>
    <mergeCell ref="D101:F101"/>
    <mergeCell ref="A102:G102"/>
    <mergeCell ref="B103:E103"/>
    <mergeCell ref="B104:E104"/>
    <mergeCell ref="D96:H96"/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9:G19"/>
    <mergeCell ref="B20:C20"/>
    <mergeCell ref="D20:G20"/>
    <mergeCell ref="B21:C21"/>
    <mergeCell ref="D21:G21"/>
    <mergeCell ref="D9:E9"/>
    <mergeCell ref="D10:E10"/>
    <mergeCell ref="D11:E11"/>
    <mergeCell ref="D12:E12"/>
    <mergeCell ref="D14:E14"/>
    <mergeCell ref="A15:J15"/>
    <mergeCell ref="B25:C25"/>
    <mergeCell ref="D25:G25"/>
    <mergeCell ref="B26:C26"/>
    <mergeCell ref="D26:G26"/>
    <mergeCell ref="B27:C27"/>
    <mergeCell ref="D27:G27"/>
    <mergeCell ref="B22:C22"/>
    <mergeCell ref="D22:G22"/>
    <mergeCell ref="B23:C23"/>
    <mergeCell ref="D23:G23"/>
    <mergeCell ref="B24:C24"/>
    <mergeCell ref="D24:G24"/>
    <mergeCell ref="B33:C33"/>
    <mergeCell ref="D33:G33"/>
    <mergeCell ref="B34:C34"/>
    <mergeCell ref="D34:G34"/>
    <mergeCell ref="B35:C35"/>
    <mergeCell ref="D35:G35"/>
    <mergeCell ref="B28:C28"/>
    <mergeCell ref="D28:G28"/>
    <mergeCell ref="B30:J30"/>
    <mergeCell ref="B31:J31"/>
    <mergeCell ref="B32:C32"/>
    <mergeCell ref="D32:G32"/>
    <mergeCell ref="B41:G41"/>
    <mergeCell ref="H41:I41"/>
    <mergeCell ref="B43:G43"/>
    <mergeCell ref="H43:I43"/>
    <mergeCell ref="B44:G44"/>
    <mergeCell ref="H44:I44"/>
    <mergeCell ref="B36:C36"/>
    <mergeCell ref="D36:G36"/>
    <mergeCell ref="B37:C37"/>
    <mergeCell ref="D37:G37"/>
    <mergeCell ref="B40:G40"/>
    <mergeCell ref="H40:I40"/>
    <mergeCell ref="D48:E48"/>
    <mergeCell ref="A49:J49"/>
    <mergeCell ref="F51:G51"/>
    <mergeCell ref="C53:G53"/>
    <mergeCell ref="F54:G54"/>
    <mergeCell ref="H54:J54"/>
    <mergeCell ref="B45:G45"/>
    <mergeCell ref="H45:I45"/>
    <mergeCell ref="B46:G46"/>
    <mergeCell ref="H46:I46"/>
    <mergeCell ref="F47:G47"/>
    <mergeCell ref="H47:J47"/>
    <mergeCell ref="D55:E55"/>
    <mergeCell ref="C56:G56"/>
    <mergeCell ref="H56:J56"/>
    <mergeCell ref="B57:J57"/>
    <mergeCell ref="A59:A60"/>
    <mergeCell ref="B59:C60"/>
    <mergeCell ref="D59:D60"/>
    <mergeCell ref="E59:E60"/>
    <mergeCell ref="F59:F60"/>
    <mergeCell ref="B69:C69"/>
    <mergeCell ref="H67:J67"/>
    <mergeCell ref="H68:J68"/>
    <mergeCell ref="H69:J69"/>
    <mergeCell ref="B64:C64"/>
    <mergeCell ref="B65:C65"/>
    <mergeCell ref="B66:C66"/>
    <mergeCell ref="H66:J66"/>
    <mergeCell ref="B61:C61"/>
    <mergeCell ref="B62:C62"/>
    <mergeCell ref="B63:C63"/>
    <mergeCell ref="C87:J87"/>
    <mergeCell ref="C88:J88"/>
    <mergeCell ref="C89:J89"/>
    <mergeCell ref="G59:G60"/>
    <mergeCell ref="H59:J60"/>
    <mergeCell ref="H61:J61"/>
    <mergeCell ref="H62:J62"/>
    <mergeCell ref="H63:J63"/>
    <mergeCell ref="H64:J64"/>
    <mergeCell ref="H65:J65"/>
    <mergeCell ref="C81:J81"/>
    <mergeCell ref="C82:J82"/>
    <mergeCell ref="C83:J83"/>
    <mergeCell ref="C84:J84"/>
    <mergeCell ref="C85:J85"/>
    <mergeCell ref="C86:J86"/>
    <mergeCell ref="H70:J70"/>
    <mergeCell ref="D71:E71"/>
    <mergeCell ref="B72:K72"/>
    <mergeCell ref="A77:B77"/>
    <mergeCell ref="E77:I77"/>
    <mergeCell ref="A80:J80"/>
    <mergeCell ref="B67:C67"/>
    <mergeCell ref="B68:C68"/>
  </mergeCells>
  <printOptions horizontalCentered="1"/>
  <pageMargins left="0.15748031496062992" right="0.19685039370078741" top="0.51181102362204722" bottom="0.31496062992125984" header="0.31496062992125984" footer="0.31496062992125984"/>
  <pageSetup paperSize="9" scale="32" fitToHeight="20" orientation="landscape" r:id="rId1"/>
  <headerFooter>
    <oddHeader xml:space="preserve">&amp;L&amp;"Arial,Pogrubiony"&amp;22
&amp;C&amp;G&amp;R&amp;"Arial,Pogrubiony"&amp;20Wzór Karty Oceny Merytorycznej dla Działania 4.4. RPOWŚ 2014-2020&amp;"Arial,Normalny"&amp;10
</oddHeader>
    <oddFooter xml:space="preserve">&amp;C&amp;18Strona &amp;P z &amp;N
</oddFooter>
  </headerFooter>
  <rowBreaks count="6" manualBreakCount="6">
    <brk id="13" max="9" man="1"/>
    <brk id="28" max="9" man="1"/>
    <brk id="47" max="9" man="1"/>
    <brk id="54" max="9" man="1"/>
    <brk id="70" max="9" man="1"/>
    <brk id="78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info dla Wnioskodawcy</vt:lpstr>
      <vt:lpstr>'Karta info dla Wnioskodawcy'!Obszar_wydruku</vt:lpstr>
      <vt:lpstr>'Karta wynikowa'!Obszar_wydruku</vt:lpstr>
      <vt:lpstr>'Oceniający 1'!Obszar_wydruku</vt:lpstr>
      <vt:lpstr>'Oceniający 2'!Obszar_wydruku</vt:lpstr>
      <vt:lpstr>'Karta info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marjez</cp:lastModifiedBy>
  <cp:lastPrinted>2016-09-29T08:06:24Z</cp:lastPrinted>
  <dcterms:created xsi:type="dcterms:W3CDTF">2008-04-25T12:39:43Z</dcterms:created>
  <dcterms:modified xsi:type="dcterms:W3CDTF">2016-10-03T13:03:19Z</dcterms:modified>
</cp:coreProperties>
</file>