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mikro" defaultThemeVersion="124226"/>
  <bookViews>
    <workbookView xWindow="0" yWindow="255" windowWidth="15480" windowHeight="10530" tabRatio="617" activeTab="3"/>
  </bookViews>
  <sheets>
    <sheet name="Oceniający 1" sheetId="17" r:id="rId1"/>
    <sheet name="Oceniający 2" sheetId="23" r:id="rId2"/>
    <sheet name="Karta wynikowa" sheetId="16" r:id="rId3"/>
    <sheet name="Karta info dla Wnioskodawcy" sheetId="24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Wnioskodawcy'!$A$1:$J$126</definedName>
    <definedName name="_xlnm.Print_Area" localSheetId="2">'Karta wynikowa'!$A$1:$J$38</definedName>
    <definedName name="_xlnm.Print_Area" localSheetId="0">'Oceniający 1'!$A$1:$J$94</definedName>
    <definedName name="_xlnm.Print_Area" localSheetId="1">'Oceniający 2'!$A$1:$J$96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25725"/>
</workbook>
</file>

<file path=xl/calcChain.xml><?xml version="1.0" encoding="utf-8"?>
<calcChain xmlns="http://schemas.openxmlformats.org/spreadsheetml/2006/main">
  <c r="B97" i="24"/>
  <c r="G107"/>
  <c r="E116"/>
  <c r="G72"/>
  <c r="B83"/>
  <c r="B74"/>
  <c r="F72"/>
  <c r="B56"/>
  <c r="B49"/>
  <c r="B14"/>
  <c r="B30" s="1"/>
  <c r="C13"/>
  <c r="C83" s="1"/>
  <c r="D12"/>
  <c r="D11"/>
  <c r="D10"/>
  <c r="D9"/>
  <c r="D8"/>
  <c r="D7"/>
  <c r="D7" i="16"/>
  <c r="H26"/>
  <c r="C83" i="23"/>
  <c r="B83"/>
  <c r="B30"/>
  <c r="C13"/>
  <c r="C74" s="1"/>
  <c r="D12"/>
  <c r="D11"/>
  <c r="D10"/>
  <c r="D9"/>
  <c r="D8"/>
  <c r="D7"/>
  <c r="B74"/>
  <c r="F72"/>
  <c r="H71"/>
  <c r="H70"/>
  <c r="H69"/>
  <c r="H68"/>
  <c r="H67"/>
  <c r="H66"/>
  <c r="H65"/>
  <c r="H64"/>
  <c r="H63"/>
  <c r="H62"/>
  <c r="H72" s="1"/>
  <c r="B56"/>
  <c r="B49"/>
  <c r="B14"/>
  <c r="C14" i="24" l="1"/>
  <c r="C30"/>
  <c r="C49"/>
  <c r="C56"/>
  <c r="C74"/>
  <c r="C30" i="23"/>
  <c r="C14"/>
  <c r="C49"/>
  <c r="C56"/>
  <c r="H68" i="17"/>
  <c r="H69"/>
  <c r="C2" i="16" l="1"/>
  <c r="B2"/>
  <c r="C97" i="24" l="1"/>
  <c r="F31" i="16" l="1"/>
  <c r="D31"/>
  <c r="E27"/>
  <c r="E26"/>
  <c r="E25"/>
  <c r="D13"/>
  <c r="D12"/>
  <c r="D11"/>
  <c r="D10"/>
  <c r="D9"/>
  <c r="D8"/>
  <c r="D6" l="1"/>
  <c r="D5"/>
  <c r="D4"/>
  <c r="C73" i="17"/>
  <c r="B73"/>
  <c r="F71"/>
  <c r="H70"/>
  <c r="H67"/>
  <c r="H66"/>
  <c r="H65"/>
  <c r="H64"/>
  <c r="H63"/>
  <c r="H62"/>
  <c r="H61"/>
  <c r="C55"/>
  <c r="B55"/>
  <c r="C48"/>
  <c r="B48"/>
  <c r="C14"/>
  <c r="B14"/>
  <c r="H71" l="1"/>
  <c r="H25" i="16" s="1"/>
  <c r="H28" s="1"/>
  <c r="H29" s="1"/>
</calcChain>
</file>

<file path=xl/sharedStrings.xml><?xml version="1.0" encoding="utf-8"?>
<sst xmlns="http://schemas.openxmlformats.org/spreadsheetml/2006/main" count="560" uniqueCount="156">
  <si>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</si>
  <si>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</si>
  <si>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</si>
  <si>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</si>
  <si>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</si>
  <si>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</si>
  <si>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</si>
  <si>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</si>
  <si>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</si>
  <si>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</si>
  <si>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</si>
  <si>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</si>
  <si>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</si>
  <si>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</si>
  <si>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</si>
  <si>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</si>
  <si>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</si>
  <si>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</si>
  <si>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</si>
  <si>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</si>
  <si>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</si>
  <si>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</si>
  <si>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</si>
  <si>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</si>
  <si>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</si>
  <si>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</si>
  <si>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</si>
  <si>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</si>
  <si>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</si>
  <si>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</si>
  <si>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</si>
  <si>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</si>
  <si>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</si>
  <si>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</si>
  <si>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</si>
  <si>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</si>
  <si>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</si>
  <si>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</si>
  <si>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</si>
  <si>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</si>
  <si>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</si>
  <si>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</si>
  <si>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</si>
  <si>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</si>
  <si>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</si>
  <si>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</si>
  <si>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</si>
  <si>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</si>
  <si>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</si>
  <si>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</si>
  <si>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</si>
  <si>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0-4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</si>
  <si>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</si>
  <si>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</si>
  <si>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</si>
  <si>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</si>
  <si>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</si>
  <si>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</si>
  <si>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</si>
  <si>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</si>
  <si>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</si>
  <si>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</si>
  <si>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</si>
  <si>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</si>
  <si>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</si>
  <si>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</si>
  <si>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</si>
  <si>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</si>
  <si>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</si>
  <si>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</si>
  <si>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</si>
  <si>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</si>
  <si>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</si>
  <si>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</si>
  <si>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</si>
  <si>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</si>
  <si>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</si>
  <si>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</si>
  <si>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</si>
  <si>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</si>
  <si>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</si>
  <si>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</si>
  <si>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</si>
  <si>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</si>
  <si>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</si>
  <si>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>8.</t>
  </si>
  <si>
    <t>0-3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</si>
  <si>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</si>
  <si>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</si>
  <si>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</si>
  <si>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</si>
  <si>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</si>
  <si>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</si>
  <si>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</si>
  <si>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</si>
  <si>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</si>
  <si>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</si>
  <si>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</si>
  <si>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Zgodność projektu z dokumentami programowymi na lata 2014-2020</t>
  </si>
  <si>
    <t>Zgodność projektu z obowiązującymi przepisami prawa oraz obowiązującymi wytycznymi</t>
  </si>
  <si>
    <t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</t>
  </si>
  <si>
    <t>Spójność dokumentacji projektowej</t>
  </si>
  <si>
    <t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IZ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</t>
  </si>
  <si>
    <t>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- wartość wskaźnika ENPV powinna być &gt; 0; - wartość wskaźnika ERR powinna przewyższać przyjętą stopę dyskontową; - relacja korzyści do kosztów (B/C) powinna być &gt; 1. W przypadku projektów, dla których nie jest możliwe oszacowanie ww. wskaźników, ocena kryterium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</t>
  </si>
  <si>
    <t>Właściwie ustalony/obliczony poziom dofinansowania z uwzględnieniem przepisów pomocy publicznej lub przepisów dot. projektów generujących dochód</t>
  </si>
  <si>
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</si>
  <si>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wytyczne IZ RPOWŚ na lata 2014-2020).</t>
  </si>
  <si>
    <t>Adekwatność rodzaju wskaźników do typu projektu i realność ich wartości docelowych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</si>
  <si>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OOŚ).</t>
  </si>
  <si>
    <t>0-1</t>
  </si>
  <si>
    <t>Czy projekt wpisuje się  w zakres inteligentnych specjalizacji województwa świętokrzyskiego?</t>
  </si>
  <si>
    <t>Weryfikacji podlega, czy rozwiązanie będące przedmiotem projektu wpisuje się w dokument strategiczny pn. „Strategia Badań i Innowacyjności (RIS3). Ocena kryterium następuje na podstawie informacji zawartych we wniosku o dofinansowanie. Brak oznacza niespełnienie kryterium.</t>
  </si>
  <si>
    <t xml:space="preserve">Czy Wnioskodawca przedstawił rzetelną i wiarygodną agendę B+R? </t>
  </si>
  <si>
    <t>Zapisy RPOWŚ na lata 2014-2020 przewidują, że wsparcie wszystkich inwestycji dotyczących infrastruktury B+R w przedsiębiorstwach będzie uzależnione od przedstawienia agendy B+R, dotyczącej planowanych przez daną firmę działań badawczo-rozwojowych, zawierającej w szczególności opis planowanych obszarów badawczych, plan prac B+R, oczekiwane rezultaty itp. Weryfikacja kryterium następuje na podstawie informacji  zawartych we wniosku o dofinansowanie. Brak lub niewystarczające uzasadnienie oznacza niespełnienie kryterium.</t>
  </si>
  <si>
    <t>Czy w przypadku beneficjentów będących dużymi przedsiębiorstwami zapewniono tzw. efekty dyfuzji działalności innowacyjnej oraz B+R do gospodarki oraz współpracy z MŚP, NGO i instytucjami badawczymi?</t>
  </si>
  <si>
    <t xml:space="preserve">Zapisy RPO na lata 2014-2020 przewidują, że beneficjantami działania mogą być duże przedsiębiorstwa pod warunkiem zapewnienia konkretnych efektów dyfuzji działalności innowacyjnej oraz B+R do gospodarki oraz pod warunkiem, że projekty będą podejmowane wspólnie z MŚP lub przewidują współpracę z MŚP, NGO lub instytucjami badawczymi. Współpraca powinna być prowadzona w zakresie działalności innowacyjnej, związanej z prowadzonymi pracami B+R. Weryfikacja kryterium następuje na podstawie informacji (wraz z uzasadnieniem) zawartych we wniosku o dofinansowanie. Brak lub niewystarczające uzasadnienie oznacza niespełnienie kryterium.
Dyfuzja innowacji to wg. definicji Podręcznika Oslo, rozpowszechnianie innowacji poprzez kanały rynkowe i nierynkowe, począwszy od pierwszego wdrożenia w dowolnym miejscu na świecie do innych krajów i regionów oraz do innych rynków i firm. Bez dyfuzji innowacje (rozumiane tutaj jako oczekiwane efekty prowadzonych w ramach projektu prac rozwojowych) nie miałyby znaczenia ekonomicznego.  
</t>
  </si>
  <si>
    <t xml:space="preserve">Czy projekt wykazuje zdolność do adaptacji do zmian klimatu
 i reagowania na ryzyko powodziowe?
</t>
  </si>
  <si>
    <t>Zdolność do reagowania i adaptacji do zmian klimatu (w szczególności w obszarze zagrożenia powodziowego). Wszelkie elementy infrastruktury zlokalizowane na obszarach zagrożonych powodzią (zgodnie z dyrektywą 2007/60/WE), powinny być zaprojektowane w sposób, który uwzględnia to ryzyko. Dokumentacja projektowa powinna wyraźnie wskazywać, czy inwestycja ma wpływ na ryzyko powodziowe, a jeśli tak, to w jaki sposób zarządza się tym ryzykiem.</t>
  </si>
  <si>
    <t>Czy projekt przewiduje dostosowanie infrastruktury B+R do potrzeb osób z niepełnosprawnościami oraz osób o ograniczonej zdolności ruchowej?</t>
  </si>
  <si>
    <t>Przy ocenie kryterium sprawdzane będzie, czy przedstawione założenia/rozwiązania projektowe dot. infrastruktury B+R uwzględniają potrzeby osób z niepełnosprawnościami oraz osób o ograniczonej zdolności ruchowej. Ocenie podlegać będzie, czy infrastruktura wsparta w ramach projektu będzie zaprojektowana z zachowaniem zapisów Wytycznych w zakresie realizacji zasady równości szans i niedyskryminacji, w tym dostępności dla osób z niepełnosprawnościami oraz zasady równości szans kobiet i mężczyzn w ramach funduszy unijnych na lata 2014-2020.</t>
  </si>
  <si>
    <t>Współpraca z jednostkami naukowymi</t>
  </si>
  <si>
    <t xml:space="preserve">Potencjał innowacyjny przedsiębiorstwa </t>
  </si>
  <si>
    <t>0-5</t>
  </si>
  <si>
    <t>Ocenie podlega analiza wzrostu potencjału innowacyjnego przedsiębiorstwa będącego rezultatem projektu w wyniku: 
- zapewnienia użyteczności planowanych do prowadzenia prac B+R oraz ich wyników, 
- opłacalności ekonomicznej projektu i jego wyników -  prac B+R, 
- wzrostu poziomu nowoczesności wyników prac B+R przynajmniej w skali regionu w porównaniu do aktualnego stanu wiedzy w zakresie objętym projektem, 
- uzyskania praw własności przemysłowej do wyników prac B+R zrealizowanych zgodnie z planem prac badawczych, 
- zastosowania rozwiązań mających pozytywny wpływ na środowisko, zgodnych z normami unijnymi stosownymi do charakteru prowadzonej działalności. 
PUNKTACJA: 
Za każdy spełniony warunek Wnioskodawca otrzymuje 1 pkt.</t>
  </si>
  <si>
    <t>Przynależność Wnioskodawcy do sektora MSP</t>
  </si>
  <si>
    <t xml:space="preserve">Oceniający przyzna punkty za to kryterium, jeśli przedsiębiorstwo Wnioskodawcy jest mikroprzedsiębiorstwem, małym przedsiębiorstwem lub średnim przedsiębiorstwem zgodnie z definicją określoną w Załączniku nr I do rozporządzenia Komisji (UE) nr 651/2014. 
PUNKTACJA:
nie należy do sektora MSP – 0 pkt
należy do sektora MSP – 1 pkt
</t>
  </si>
  <si>
    <t>Doświadczenie w prowadzeniu prac B+R</t>
  </si>
  <si>
    <t>Udział nakładów na działalność B+R w całkowitych nakładach inwestycyjnych</t>
  </si>
  <si>
    <t xml:space="preserve">Wkład własny </t>
  </si>
  <si>
    <t>Profil/przeznaczenie infrastruktury badawczej</t>
  </si>
  <si>
    <t xml:space="preserve">Istniejący personel badawczy </t>
  </si>
  <si>
    <t>9.</t>
  </si>
  <si>
    <t>Realizacja projektu prowadzi do wzrostu zatrudnienia personelu badawczego</t>
  </si>
  <si>
    <t xml:space="preserve">Udział Wnioskodawcy 
w konsorcjum na rzecz rozwoju inteligentnej specjalizacji, w ramach której składany jest projekt
</t>
  </si>
  <si>
    <t>10.</t>
  </si>
  <si>
    <t xml:space="preserve">Udział w konsorcjum na rzecz rozwoju inteligentnych specjalizacji zagwarantuje wzmocnienie prowadzonej interwencji na kluczowych branżach dla rozwoju regionu.
0 pkt – podmiot nie należy do konsorcjum
1 pkt – podmiot należy do konsorcjum
Kryterium weryfikowane na podstawie listy wybranych i zatwierdzonych przez Zarząd Województwa, Konsorcjów na rzecz rozwoju inteligentnych specjalizacji. Lista dostępna na stronie: www.spinno.pl
</t>
  </si>
  <si>
    <t>Podstawą do przyznania punktów będzie deklaracja przedsiębiorcy stworzenia nowych miejsc pracy dla personelu badawczego, które powstaną w wyniku realizacji projektu, określona jako wskaźnik rezultatu 
 „Wzrost zatrudnienia we wspieranych przedsiębiorstwach” (EPC)”.
0 pkt – poniżej 0,5 etatu.
1 pkt – od 0,5 do 1 etatu włącznie;
2 pkt – powyżej  1 do 2 etatów włącznie;
3 pkt – powyżej 2 nowych etatów.
Liczba  stworzonych miejsc pracy winna zostać wyrażona w EPC (ekwiwalencie pełnego czasu pracy). Liczone są wyłącznie miejsca pracy, które mogą być przeliczone na ww. jednostkę (wyłącznie umowy o pracę w pełnym wymiarze czasu pracy, dla której przyjmuje się wartość EPC=1) w okresie jednego roku. Praca w niepełnym wymiarze godzin i praca sezonowa powinny zostać przeliczone na odpowiednią część EPC (np. praca całoroczna w wymiarze pół etatu 0,5 etatu = 0,5 EPC). Do kadry badawczej zostaną zaliczone osoby posiadające wykształcenie kierunkowe o stopniu co najmniej magistra w dziedzinie związanej z projektem.</t>
  </si>
  <si>
    <t xml:space="preserve">W ramach kryterium ocenie podlegać będzie dysponowanie przez Wnioskodawcę personelem badawczym.
Wnioskodawca posiada personel badawczy - 1 pkt.
Wnioskodawca nie posiada personelu badawczego - 0 pkt. 
Do kadry badawczej zostaną zaliczeni pracownicy działów B+R posiadające wykształcenie kierunkowe 
o stopniu co najmniej magistra w dziedzinie związanej z projektem. Weryfikacja na podstawie dokumentacji aplikacyjnej.  </t>
  </si>
  <si>
    <t>W ramach przedmiotowego kryterium weryfikowane będzie czy przedstawiona w agendzie B+R infrastruktura badawcza dedykowana jest prowadzaniu badań w sektorze przetwórstwa przemysłowego (działalności wpisującej się w zakres kodów PKD 2007 Sekcji C - Przetwórstwo przemysłowe).
tak – 1 pkt
nie  - 0 pkt</t>
  </si>
  <si>
    <t>Ocenie podlega poziom wkładu własnego Wnioskodawcy w odniesieniu do minimalnego wymaganego.
Za każdy 1 punkt procentowy podwyższenia wkładu własnego beneficjenta w odniesieniu do minimalnego wymaganego wkładu przyznany będzie 1 punkt. 
Suma uzyskanych punktów dzięki zwiększeniu wkładu własnego nie może przekroczyć liczby 5.</t>
  </si>
  <si>
    <t>W ramach przedmiotowego kryterium badana będzie - na podstawie informacji w załączonych dokumentach - przewidywana wartość wydatków na działalność B+R generowanych w wyniku lub w związku z realizacją projektu. Im wyższa relacja wydatków ponoszonych na działalność B+R do całkowitych wydatków inwestycyjnych Wnioskodawcy (w przypadku przedsiębiorstw spełniających definicję przedsiębiorstwa powiązanego w rozumieniu Rozporządzenia Komisji (UE) Nr 651/2014 przy wykazywaniu relacji należy uwzględnić powiązania) w danym okresie referencyjnym (okres trwałości projektu) tym punktacja będzie wyższa. Do wyliczenia zarówno całkowitych wydatków inwestycyjnych jak i wydatków B+R przyjęty zostanie okres referencyjny odpowiadający okresowi trwałości inwestycji (dla MSP – 3 lata, dla innych przedsiębiorców – 5 lat). Realność ww. założeń oceniana będzie z punktu widzenia dotychczasowych nakładów na B+R ponoszonych przez Wnioskodawcę (z uwzględnieniem powiązań).
Wartość wydatków na działalność B+R powinna zostać odzwierciedlona we wskaźnikach projektu: „Nakłady na działalność B+R”.
Wartość wydatków na działalność B+R będzie monitorowana na etapie trwałości projektu i będzie wymagała potwierdzenia deklaracją dla GUS PNT-01.
PUNKTACJA:
Gdy relacja wydatków na działalność B+R w odniesieniu do całkowitych nakładów inwestycyjnych wynosi:
- do 3 % – 1 pkt
- powyżej 3 do 6 % – 2 pkt
- powyżej 6 % – 3 pkt</t>
  </si>
  <si>
    <t>Czy wnioskodawca prowadził prace B+R poparte wynikami (patenty, wzory użytkowe, wzory przemysłowe)?
- tak (1 pkt)
- nie (0 pkt)
Oceniane na podstawie dokumentacji aplikacyjnej.</t>
  </si>
  <si>
    <t>W ramach kryterium ocenie podlegać będzie, czy przewidziano współpracę rozumianą jako nawiązanie lub rozwijanie współpracy z jednostką naukową w trakcie realizacji projektu lub w okresie trwałości. Jednostkami naukowymi są jednostki naukowe w rozumieniu ustawy z dnia 30 kwietnia 2010 r. o zasadach finansowania nauki (Dz. U. z 2010 r. Nr 96, poz. 615, z późn. zm.), a także jednostki naukowe w innych krajach.
W ramach przedmiotowego kryterium ocenie podlegać będzie:
1. Charakter, forma współpracy oraz adekwatność do zakresu i przedmiotu planowanych w ramach agendy B+R.
2. Właściwy dobór podmiotu i jego oferty badawczej do planowanych prac B+R. 
3. Czy wykazane podmioty współpracujące wpisują się w definicję jednostki naukowej. 
Współpraca z jednostkami naukowymi powinna być stosownie udokumentowana (np. umowa współpracy), trwała, szczegółowo opisana w dokumentacji projektowej.
Premiowane formy współpracy:
1. współpraca w ramach umowy wieloletniej,
2. współpraca w określonym czasie na potrzeby realizacji wspólnego projektu,
3. płatny staż pracownika B+R z danej jednostki naukowej w przedsiębiorstwie Wnioskodawcy,
4. zakup usług B+R w jednostkach naukowych,
5.  usługowe wykonanie określonego zadania prowadzące do praktycznych rezultatów, np.: stworzenie prototypu urządzenia, dokonanie pomiarów testowych, wykonanie badań dotyczących określonego produktu lub usługi.
PUNKTACJA:
Brak nawiązania współpracy  w ww. obszarach w pkt 1-5  – 0 pkt.
Wykazanie współpracy w jednym  określonym obszarze  w pkt 1-5  – 1 pkt.
Wykazanie współpracy w 2 obszarach określonych w pkt 1-5  – 2 pkt.
Wykazanie współpracy w 3 i więcej obszarach  określonych w pkt 1-5  – 3 pkt.
W przypadku wykazania, że agenda B+R została sporządzona we współpracy z jednostką naukową od której Wnioskodawca zakupił prawa własności przemysłowej lub są one ich wspólną własnością projekt uzyska dodatkowy punkt.</t>
  </si>
  <si>
    <t>Udział Wnioskodawcy 
w konsorcjum na rzecz rozwoju inteligentnej specjalizacji, w ramach której składany jest projekt</t>
  </si>
  <si>
    <t>1-3</t>
  </si>
  <si>
    <t>1. Innowacje i nauka</t>
  </si>
  <si>
    <t>Infrastruktura badawczo-rozwojowa w przedsiębiorstwach</t>
  </si>
  <si>
    <t xml:space="preserve">1.2 Badania i rozwój w sektorze świętokrzyskiej przedsiębiorczości </t>
  </si>
  <si>
    <t>1b Promowanie inwestycji przedsiębiorstw w badania i innowacje, rozwijanie powiązań i synergii między przedsiębiorstwami, ośrodkami badawczo-rozwojowymi i sektorem szkolnictwa wyższego, w szczególności promowanie inwestycji w zakresie rozwoju produktów i usług, transferu technologii, innowacji społecznych, ekoinnowacji, zastosowań w dziedzinie usług publicznych, tworzenia sieci, pobudzania popytu, klastrów i otwartych innowacji poprzez inteligentną specjalizację, oraz wspieranie badań technologicznych i stosowanych, linii pilotażowych, działań w zakresie wczesnej walidacji produktów, zaawansowanych zdolności produkcyjnych i pierwszej produkcji, w szczególności w dziedzinie kluczowych technologii wspomagających, oraz rozpowszechnianie technologii o ogólnym przeznaczeniu</t>
  </si>
  <si>
    <t>Udział w konsorcjum na rzecz rozwoju inteligentnych specjalizacji zagwarantuje wzmocnienie prowadzonej interwencji na kluczowych branżach dla rozwoju regionu.
0 pkt – podmiot nie należy do konsorcjum
1 pkt – podmiot należy do konsorcjum
Kryterium weryfikowane na podstawie listy wybranych i zatwierdzonych przez Zarząd Województwa, Konsorcjów na rzecz rozwoju inteligentnych specjalizacji. Lista dostępna na stronie: www.spinno.pl</t>
  </si>
  <si>
    <t>KRYTERIA ROZSTRZYGAJĄCE</t>
  </si>
  <si>
    <t xml:space="preserve">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nr 1 i 2 decyduje liczba punktów uzyskana w kryterium nr 3. </t>
  </si>
  <si>
    <t>Kryterium rozstrzygające nr 1.  Współpraca z jednostkami naukowymi (kryterium punktowe nr 1).</t>
  </si>
  <si>
    <t>Kryterium rozstrzygające nr 2.   Potencjał innowacyjny przedsiębiorstwa (kryterium punktowe nr 2).</t>
  </si>
  <si>
    <t>Kryterium rozstrzygające nr 3.  Przynależność Wnioskodawcy do sektora MSP (kryterium punktowe nr 3).</t>
  </si>
  <si>
    <t>WYNIK OCENY MERYTORYCZNEJ
WNIOSKU O DOFINANSOWANIE PROJEKTU W RAMACH RPOWŚ 2014-2020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</si>
</sst>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sz val="26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89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7" borderId="0" xfId="0" applyFill="1"/>
    <xf numFmtId="0" fontId="22" fillId="27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8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28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8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20" xfId="0" applyFont="1" applyBorder="1" applyAlignment="1">
      <alignment vertical="center" wrapText="1"/>
    </xf>
    <xf numFmtId="0" fontId="47" fillId="0" borderId="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7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8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0" fillId="0" borderId="0" xfId="0" applyFont="1" applyBorder="1" applyAlignment="1">
      <alignment horizontal="left" vertical="center"/>
    </xf>
    <xf numFmtId="0" fontId="62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6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6" xfId="0" applyFont="1" applyBorder="1" applyAlignment="1">
      <alignment horizontal="center" vertical="center" wrapText="1"/>
    </xf>
    <xf numFmtId="0" fontId="47" fillId="0" borderId="62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5" fillId="0" borderId="21" xfId="0" applyFont="1" applyBorder="1" applyAlignment="1">
      <alignment horizontal="center" vertical="center" wrapText="1"/>
    </xf>
    <xf numFmtId="0" fontId="47" fillId="0" borderId="56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6" fillId="0" borderId="0" xfId="0" applyFont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0" fontId="48" fillId="27" borderId="48" xfId="0" applyFont="1" applyFill="1" applyBorder="1" applyAlignment="1">
      <alignment vertical="center"/>
    </xf>
    <xf numFmtId="0" fontId="48" fillId="27" borderId="49" xfId="0" applyFont="1" applyFill="1" applyBorder="1" applyAlignment="1">
      <alignment vertical="center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67" xfId="0" applyFont="1" applyFill="1" applyBorder="1" applyAlignment="1">
      <alignment horizontal="center" vertical="center" wrapText="1"/>
    </xf>
    <xf numFmtId="0" fontId="47" fillId="28" borderId="18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70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 wrapText="1"/>
    </xf>
    <xf numFmtId="0" fontId="47" fillId="0" borderId="72" xfId="0" applyFont="1" applyBorder="1" applyAlignment="1">
      <alignment horizontal="center" vertical="center" wrapText="1"/>
    </xf>
    <xf numFmtId="0" fontId="48" fillId="24" borderId="73" xfId="0" applyFont="1" applyFill="1" applyBorder="1" applyAlignment="1">
      <alignment horizontal="center" vertical="center" wrapText="1"/>
    </xf>
    <xf numFmtId="0" fontId="0" fillId="0" borderId="58" xfId="0" applyBorder="1"/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2" xfId="0" applyFont="1" applyBorder="1" applyAlignment="1">
      <alignment horizontal="center" vertical="center" wrapText="1"/>
    </xf>
    <xf numFmtId="0" fontId="47" fillId="29" borderId="10" xfId="0" applyFont="1" applyFill="1" applyBorder="1" applyAlignment="1">
      <alignment horizontal="center" vertical="center" wrapText="1"/>
    </xf>
    <xf numFmtId="0" fontId="43" fillId="29" borderId="37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9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0" fillId="0" borderId="0" xfId="0" applyFont="1"/>
    <xf numFmtId="0" fontId="71" fillId="0" borderId="0" xfId="0" applyFont="1" applyAlignment="1">
      <alignment horizontal="right"/>
    </xf>
    <xf numFmtId="0" fontId="71" fillId="0" borderId="0" xfId="0" applyFont="1" applyAlignment="1"/>
    <xf numFmtId="0" fontId="72" fillId="0" borderId="0" xfId="0" applyFont="1" applyAlignment="1"/>
    <xf numFmtId="0" fontId="71" fillId="0" borderId="0" xfId="0" applyFont="1"/>
    <xf numFmtId="0" fontId="73" fillId="28" borderId="0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vertical="center" wrapText="1"/>
    </xf>
    <xf numFmtId="0" fontId="72" fillId="28" borderId="0" xfId="0" applyFont="1" applyFill="1" applyBorder="1" applyAlignment="1"/>
    <xf numFmtId="0" fontId="72" fillId="28" borderId="0" xfId="0" applyFont="1" applyFill="1" applyBorder="1" applyAlignment="1">
      <alignment vertical="center"/>
    </xf>
    <xf numFmtId="0" fontId="72" fillId="28" borderId="0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vertical="center" wrapText="1"/>
    </xf>
    <xf numFmtId="0" fontId="75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 wrapText="1"/>
    </xf>
    <xf numFmtId="0" fontId="39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/>
    </xf>
    <xf numFmtId="0" fontId="75" fillId="28" borderId="0" xfId="0" applyFont="1" applyFill="1" applyBorder="1" applyAlignment="1">
      <alignment horizontal="left" vertical="center" wrapText="1" indent="1"/>
    </xf>
    <xf numFmtId="0" fontId="77" fillId="28" borderId="0" xfId="0" applyFont="1" applyFill="1" applyBorder="1" applyAlignment="1">
      <alignment horizontal="center" vertical="center"/>
    </xf>
    <xf numFmtId="0" fontId="78" fillId="28" borderId="0" xfId="0" applyFont="1" applyFill="1" applyBorder="1" applyAlignment="1">
      <alignment horizontal="left" vertical="center" indent="4"/>
    </xf>
    <xf numFmtId="0" fontId="72" fillId="28" borderId="0" xfId="0" applyFont="1" applyFill="1" applyBorder="1"/>
    <xf numFmtId="0" fontId="48" fillId="28" borderId="0" xfId="0" applyFont="1" applyFill="1" applyBorder="1" applyAlignment="1">
      <alignment horizontal="left" vertical="center"/>
    </xf>
    <xf numFmtId="4" fontId="75" fillId="28" borderId="0" xfId="0" applyNumberFormat="1" applyFont="1" applyFill="1" applyBorder="1" applyAlignment="1">
      <alignment horizontal="left" vertical="center"/>
    </xf>
    <xf numFmtId="0" fontId="48" fillId="28" borderId="0" xfId="0" applyFont="1" applyFill="1" applyBorder="1" applyAlignment="1">
      <alignment vertical="center"/>
    </xf>
    <xf numFmtId="0" fontId="47" fillId="28" borderId="0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 wrapText="1"/>
    </xf>
    <xf numFmtId="0" fontId="0" fillId="28" borderId="0" xfId="0" applyFill="1" applyBorder="1"/>
    <xf numFmtId="0" fontId="0" fillId="28" borderId="0" xfId="0" applyFill="1" applyBorder="1" applyAlignment="1"/>
    <xf numFmtId="167" fontId="46" fillId="0" borderId="0" xfId="0" applyNumberFormat="1" applyFont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0" fontId="72" fillId="28" borderId="0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47" fillId="0" borderId="77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 vertical="center" wrapText="1"/>
    </xf>
    <xf numFmtId="0" fontId="41" fillId="0" borderId="30" xfId="0" applyFont="1" applyBorder="1" applyAlignment="1">
      <alignment vertical="center" wrapText="1"/>
    </xf>
    <xf numFmtId="166" fontId="47" fillId="0" borderId="78" xfId="0" applyNumberFormat="1" applyFont="1" applyBorder="1" applyAlignment="1">
      <alignment horizontal="center" vertical="center" wrapText="1"/>
    </xf>
    <xf numFmtId="0" fontId="41" fillId="0" borderId="79" xfId="0" applyFont="1" applyBorder="1" applyAlignment="1">
      <alignment vertical="center" wrapText="1"/>
    </xf>
    <xf numFmtId="166" fontId="47" fillId="0" borderId="80" xfId="0" applyNumberFormat="1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top" wrapText="1"/>
    </xf>
    <xf numFmtId="0" fontId="43" fillId="0" borderId="81" xfId="0" applyFont="1" applyBorder="1" applyAlignment="1">
      <alignment horizontal="center" vertical="top" wrapText="1"/>
    </xf>
    <xf numFmtId="0" fontId="43" fillId="0" borderId="85" xfId="0" applyFont="1" applyBorder="1" applyAlignment="1">
      <alignment horizontal="center" vertical="top" wrapText="1"/>
    </xf>
    <xf numFmtId="0" fontId="43" fillId="0" borderId="74" xfId="0" applyFont="1" applyBorder="1" applyAlignment="1">
      <alignment horizontal="center" vertical="top" wrapText="1"/>
    </xf>
    <xf numFmtId="0" fontId="47" fillId="0" borderId="83" xfId="0" applyFont="1" applyBorder="1" applyAlignment="1">
      <alignment horizontal="center" vertical="center" wrapText="1"/>
    </xf>
    <xf numFmtId="0" fontId="47" fillId="0" borderId="79" xfId="0" applyFont="1" applyFill="1" applyBorder="1" applyAlignment="1">
      <alignment horizontal="center" vertical="center" wrapText="1"/>
    </xf>
    <xf numFmtId="0" fontId="47" fillId="30" borderId="30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justify"/>
    </xf>
    <xf numFmtId="0" fontId="80" fillId="0" borderId="0" xfId="0" applyFont="1"/>
    <xf numFmtId="0" fontId="82" fillId="28" borderId="0" xfId="0" applyFont="1" applyFill="1" applyBorder="1" applyAlignment="1"/>
    <xf numFmtId="0" fontId="82" fillId="28" borderId="0" xfId="0" applyFont="1" applyFill="1" applyBorder="1"/>
    <xf numFmtId="0" fontId="82" fillId="0" borderId="0" xfId="0" applyFont="1" applyAlignment="1"/>
    <xf numFmtId="0" fontId="82" fillId="0" borderId="0" xfId="0" applyFont="1"/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48" fillId="27" borderId="48" xfId="0" applyFont="1" applyFill="1" applyBorder="1" applyAlignment="1">
      <alignment horizontal="center" vertical="center" wrapText="1"/>
    </xf>
    <xf numFmtId="0" fontId="48" fillId="27" borderId="28" xfId="0" applyFont="1" applyFill="1" applyBorder="1" applyAlignment="1">
      <alignment horizontal="center" vertical="center" wrapText="1"/>
    </xf>
    <xf numFmtId="0" fontId="48" fillId="27" borderId="49" xfId="0" applyFont="1" applyFill="1" applyBorder="1" applyAlignment="1">
      <alignment horizontal="center" vertical="center" wrapText="1"/>
    </xf>
    <xf numFmtId="0" fontId="47" fillId="0" borderId="68" xfId="0" applyFont="1" applyBorder="1" applyAlignment="1">
      <alignment horizontal="left" vertical="center" wrapText="1"/>
    </xf>
    <xf numFmtId="0" fontId="47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47" fillId="0" borderId="46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63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47" fillId="0" borderId="38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7" fillId="27" borderId="48" xfId="0" applyFont="1" applyFill="1" applyBorder="1" applyAlignment="1">
      <alignment horizontal="center" vertical="center" wrapText="1"/>
    </xf>
    <xf numFmtId="0" fontId="47" fillId="27" borderId="49" xfId="0" applyFont="1" applyFill="1" applyBorder="1" applyAlignment="1">
      <alignment horizontal="center" vertical="center" wrapText="1"/>
    </xf>
    <xf numFmtId="0" fontId="47" fillId="28" borderId="68" xfId="0" applyFont="1" applyFill="1" applyBorder="1" applyAlignment="1">
      <alignment vertical="center" wrapText="1"/>
    </xf>
    <xf numFmtId="0" fontId="47" fillId="28" borderId="69" xfId="0" applyFont="1" applyFill="1" applyBorder="1" applyAlignment="1">
      <alignment vertical="center" wrapText="1"/>
    </xf>
    <xf numFmtId="0" fontId="45" fillId="28" borderId="68" xfId="0" applyFont="1" applyFill="1" applyBorder="1" applyAlignment="1">
      <alignment vertical="center" wrapText="1"/>
    </xf>
    <xf numFmtId="0" fontId="45" fillId="28" borderId="54" xfId="0" applyFont="1" applyFill="1" applyBorder="1" applyAlignment="1">
      <alignment vertical="center" wrapText="1"/>
    </xf>
    <xf numFmtId="0" fontId="45" fillId="28" borderId="69" xfId="0" applyFont="1" applyFill="1" applyBorder="1" applyAlignment="1">
      <alignment vertical="center" wrapText="1"/>
    </xf>
    <xf numFmtId="0" fontId="47" fillId="0" borderId="11" xfId="0" applyFont="1" applyBorder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49" fontId="43" fillId="0" borderId="0" xfId="0" applyNumberFormat="1" applyFont="1" applyFill="1" applyAlignment="1">
      <alignment horizontal="center" vertical="center"/>
    </xf>
    <xf numFmtId="0" fontId="43" fillId="29" borderId="32" xfId="0" applyFont="1" applyFill="1" applyBorder="1" applyAlignment="1">
      <alignment horizontal="center" vertical="center" wrapText="1"/>
    </xf>
    <xf numFmtId="0" fontId="48" fillId="29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48" fillId="24" borderId="40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5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7" fillId="24" borderId="64" xfId="0" applyFont="1" applyFill="1" applyBorder="1" applyAlignment="1">
      <alignment horizontal="center" vertical="center" wrapText="1"/>
    </xf>
    <xf numFmtId="0" fontId="47" fillId="24" borderId="65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5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8" fillId="24" borderId="50" xfId="0" applyFont="1" applyFill="1" applyBorder="1" applyAlignment="1">
      <alignment horizontal="center" vertical="center" wrapText="1"/>
    </xf>
    <xf numFmtId="0" fontId="47" fillId="0" borderId="76" xfId="0" applyFont="1" applyBorder="1" applyAlignment="1">
      <alignment horizontal="left" vertical="center" wrapText="1"/>
    </xf>
    <xf numFmtId="0" fontId="68" fillId="0" borderId="83" xfId="0" applyFont="1" applyBorder="1" applyAlignment="1">
      <alignment horizontal="center" vertical="center" wrapText="1"/>
    </xf>
    <xf numFmtId="0" fontId="68" fillId="0" borderId="84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0" borderId="34" xfId="0" applyFont="1" applyBorder="1" applyAlignment="1">
      <alignment vertical="center" wrapText="1"/>
    </xf>
    <xf numFmtId="0" fontId="47" fillId="0" borderId="50" xfId="0" applyFont="1" applyBorder="1" applyAlignment="1"/>
    <xf numFmtId="0" fontId="68" fillId="0" borderId="35" xfId="0" applyNumberFormat="1" applyFont="1" applyBorder="1" applyAlignment="1">
      <alignment horizontal="center" vertical="center" wrapText="1"/>
    </xf>
    <xf numFmtId="0" fontId="68" fillId="0" borderId="24" xfId="0" applyNumberFormat="1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68" fillId="0" borderId="31" xfId="0" applyNumberFormat="1" applyFont="1" applyBorder="1" applyAlignment="1">
      <alignment horizontal="center" vertical="center" wrapText="1"/>
    </xf>
    <xf numFmtId="0" fontId="68" fillId="0" borderId="26" xfId="0" applyNumberFormat="1" applyFont="1" applyBorder="1" applyAlignment="1">
      <alignment horizontal="center" vertical="center" wrapText="1"/>
    </xf>
    <xf numFmtId="10" fontId="68" fillId="0" borderId="83" xfId="0" applyNumberFormat="1" applyFont="1" applyBorder="1" applyAlignment="1">
      <alignment horizontal="center" vertical="center" wrapText="1"/>
    </xf>
    <xf numFmtId="0" fontId="68" fillId="0" borderId="84" xfId="0" applyNumberFormat="1" applyFont="1" applyBorder="1" applyAlignment="1">
      <alignment horizontal="center" vertical="center" wrapText="1"/>
    </xf>
    <xf numFmtId="0" fontId="68" fillId="0" borderId="79" xfId="0" applyFont="1" applyBorder="1" applyAlignment="1">
      <alignment horizontal="center" vertical="center" wrapText="1"/>
    </xf>
    <xf numFmtId="0" fontId="68" fillId="0" borderId="8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left" vertical="center" wrapText="1"/>
    </xf>
    <xf numFmtId="0" fontId="47" fillId="0" borderId="61" xfId="0" applyFont="1" applyBorder="1" applyAlignment="1">
      <alignment horizontal="left" vertical="center" wrapText="1"/>
    </xf>
    <xf numFmtId="0" fontId="68" fillId="0" borderId="55" xfId="0" applyFont="1" applyBorder="1" applyAlignment="1">
      <alignment horizontal="center" vertical="center" wrapText="1"/>
    </xf>
    <xf numFmtId="0" fontId="68" fillId="0" borderId="59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left" vertical="center" wrapText="1"/>
    </xf>
    <xf numFmtId="0" fontId="41" fillId="0" borderId="52" xfId="0" applyFont="1" applyBorder="1"/>
    <xf numFmtId="0" fontId="41" fillId="0" borderId="53" xfId="0" applyFont="1" applyBorder="1"/>
    <xf numFmtId="0" fontId="41" fillId="0" borderId="79" xfId="0" applyFont="1" applyBorder="1" applyAlignment="1">
      <alignment vertical="center" wrapText="1"/>
    </xf>
    <xf numFmtId="0" fontId="41" fillId="0" borderId="82" xfId="0" applyFont="1" applyBorder="1" applyAlignment="1">
      <alignment vertical="center" wrapText="1"/>
    </xf>
    <xf numFmtId="0" fontId="41" fillId="0" borderId="79" xfId="0" applyFont="1" applyBorder="1" applyAlignment="1">
      <alignment horizontal="left" vertical="center" wrapText="1"/>
    </xf>
    <xf numFmtId="0" fontId="41" fillId="0" borderId="82" xfId="0" applyFont="1" applyBorder="1" applyAlignment="1">
      <alignment horizontal="left" vertical="center" wrapText="1"/>
    </xf>
    <xf numFmtId="0" fontId="41" fillId="24" borderId="35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26" borderId="31" xfId="0" applyFont="1" applyFill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26" borderId="51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0" fontId="41" fillId="26" borderId="53" xfId="0" applyFont="1" applyFill="1" applyBorder="1" applyAlignment="1">
      <alignment horizontal="left" vertical="center" wrapText="1"/>
    </xf>
    <xf numFmtId="0" fontId="41" fillId="26" borderId="25" xfId="0" applyFont="1" applyFill="1" applyBorder="1" applyAlignment="1">
      <alignment horizontal="left" vertical="center" wrapText="1"/>
    </xf>
    <xf numFmtId="0" fontId="41" fillId="26" borderId="26" xfId="0" applyFont="1" applyFill="1" applyBorder="1" applyAlignment="1">
      <alignment horizontal="left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53" xfId="0" applyFont="1" applyBorder="1" applyAlignment="1">
      <alignment horizontal="left" vertical="center" wrapText="1"/>
    </xf>
    <xf numFmtId="0" fontId="41" fillId="0" borderId="68" xfId="0" applyFont="1" applyBorder="1" applyAlignment="1">
      <alignment horizontal="left" vertical="center" wrapText="1"/>
    </xf>
    <xf numFmtId="0" fontId="41" fillId="0" borderId="54" xfId="0" applyFont="1" applyBorder="1" applyAlignment="1">
      <alignment horizontal="left" vertical="center" wrapText="1"/>
    </xf>
    <xf numFmtId="0" fontId="41" fillId="0" borderId="75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left" vertical="center" wrapText="1"/>
    </xf>
    <xf numFmtId="0" fontId="41" fillId="0" borderId="44" xfId="0" applyFont="1" applyBorder="1" applyAlignment="1">
      <alignment horizontal="left" vertical="center" wrapText="1"/>
    </xf>
    <xf numFmtId="0" fontId="41" fillId="0" borderId="4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10" fontId="68" fillId="0" borderId="31" xfId="0" applyNumberFormat="1" applyFont="1" applyBorder="1" applyAlignment="1">
      <alignment horizontal="center" vertical="center" wrapText="1"/>
    </xf>
    <xf numFmtId="0" fontId="68" fillId="0" borderId="31" xfId="0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2" fillId="0" borderId="23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8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2" fillId="0" borderId="35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36" fillId="0" borderId="4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0" fillId="0" borderId="22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0" fillId="0" borderId="60" xfId="0" applyFont="1" applyBorder="1" applyAlignment="1">
      <alignment horizontal="left" vertical="center"/>
    </xf>
    <xf numFmtId="0" fontId="60" fillId="0" borderId="44" xfId="0" applyFont="1" applyBorder="1" applyAlignment="1">
      <alignment horizontal="left" vertical="center"/>
    </xf>
    <xf numFmtId="0" fontId="60" fillId="0" borderId="61" xfId="0" applyFont="1" applyBorder="1" applyAlignment="1">
      <alignment horizontal="left" vertical="center"/>
    </xf>
    <xf numFmtId="0" fontId="62" fillId="0" borderId="42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41" fillId="0" borderId="58" xfId="0" applyFont="1" applyBorder="1" applyAlignment="1">
      <alignment horizontal="left" vertical="center" wrapText="1"/>
    </xf>
    <xf numFmtId="0" fontId="41" fillId="0" borderId="59" xfId="0" applyFont="1" applyBorder="1" applyAlignment="1">
      <alignment horizontal="left" vertical="center" wrapText="1"/>
    </xf>
    <xf numFmtId="0" fontId="62" fillId="0" borderId="60" xfId="0" applyFont="1" applyBorder="1" applyAlignment="1">
      <alignment horizontal="center"/>
    </xf>
    <xf numFmtId="0" fontId="62" fillId="0" borderId="44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8" fillId="0" borderId="79" xfId="0" applyFont="1" applyFill="1" applyBorder="1" applyAlignment="1">
      <alignment horizontal="center" vertical="center" wrapText="1"/>
    </xf>
    <xf numFmtId="0" fontId="68" fillId="0" borderId="82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70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10" fontId="68" fillId="0" borderId="13" xfId="0" applyNumberFormat="1" applyFont="1" applyFill="1" applyBorder="1" applyAlignment="1">
      <alignment horizontal="center" vertical="center" wrapText="1"/>
    </xf>
    <xf numFmtId="0" fontId="68" fillId="0" borderId="31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 wrapText="1"/>
    </xf>
    <xf numFmtId="0" fontId="47" fillId="0" borderId="79" xfId="0" applyFont="1" applyFill="1" applyBorder="1" applyAlignment="1">
      <alignment horizontal="center" vertical="center" wrapText="1"/>
    </xf>
    <xf numFmtId="0" fontId="47" fillId="0" borderId="82" xfId="0" applyFont="1" applyFill="1" applyBorder="1" applyAlignment="1">
      <alignment horizontal="center" vertical="center" wrapText="1"/>
    </xf>
    <xf numFmtId="0" fontId="43" fillId="0" borderId="86" xfId="0" applyFont="1" applyFill="1" applyBorder="1" applyAlignment="1">
      <alignment horizontal="center" vertical="center" wrapText="1"/>
    </xf>
    <xf numFmtId="0" fontId="43" fillId="0" borderId="88" xfId="0" applyFont="1" applyFill="1" applyBorder="1" applyAlignment="1">
      <alignment horizontal="center" vertical="center" wrapText="1"/>
    </xf>
    <xf numFmtId="0" fontId="43" fillId="0" borderId="87" xfId="0" applyFont="1" applyFill="1" applyBorder="1" applyAlignment="1">
      <alignment horizontal="center" vertical="center" wrapText="1"/>
    </xf>
    <xf numFmtId="0" fontId="47" fillId="28" borderId="79" xfId="0" applyFont="1" applyFill="1" applyBorder="1" applyAlignment="1">
      <alignment horizontal="center" vertical="center" wrapText="1"/>
    </xf>
    <xf numFmtId="0" fontId="47" fillId="28" borderId="82" xfId="0" applyFont="1" applyFill="1" applyBorder="1" applyAlignment="1">
      <alignment horizontal="center" vertical="center" wrapText="1"/>
    </xf>
    <xf numFmtId="0" fontId="39" fillId="28" borderId="0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0" fontId="47" fillId="28" borderId="22" xfId="0" applyFont="1" applyFill="1" applyBorder="1" applyAlignment="1">
      <alignment horizontal="center" vertical="center"/>
    </xf>
    <xf numFmtId="0" fontId="47" fillId="28" borderId="28" xfId="0" applyFont="1" applyFill="1" applyBorder="1" applyAlignment="1">
      <alignment horizontal="center" vertical="center"/>
    </xf>
    <xf numFmtId="0" fontId="47" fillId="28" borderId="29" xfId="0" applyFont="1" applyFill="1" applyBorder="1" applyAlignment="1">
      <alignment horizontal="center" vertical="center"/>
    </xf>
    <xf numFmtId="0" fontId="42" fillId="28" borderId="60" xfId="0" applyFont="1" applyFill="1" applyBorder="1" applyAlignment="1">
      <alignment horizontal="center" vertical="center"/>
    </xf>
    <xf numFmtId="0" fontId="42" fillId="28" borderId="61" xfId="0" applyFont="1" applyFill="1" applyBorder="1" applyAlignment="1">
      <alignment horizontal="center" vertical="center"/>
    </xf>
    <xf numFmtId="0" fontId="47" fillId="28" borderId="30" xfId="0" applyFont="1" applyFill="1" applyBorder="1" applyAlignment="1">
      <alignment horizontal="center" vertical="center"/>
    </xf>
    <xf numFmtId="0" fontId="47" fillId="28" borderId="74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49" fontId="72" fillId="28" borderId="0" xfId="0" applyNumberFormat="1" applyFont="1" applyFill="1" applyBorder="1" applyAlignment="1">
      <alignment horizontal="left" vertical="center"/>
    </xf>
    <xf numFmtId="0" fontId="72" fillId="28" borderId="0" xfId="0" applyNumberFormat="1" applyFont="1" applyFill="1" applyBorder="1" applyAlignment="1">
      <alignment horizontal="left" vertical="center"/>
    </xf>
    <xf numFmtId="0" fontId="41" fillId="28" borderId="0" xfId="0" applyFont="1" applyFill="1" applyBorder="1" applyAlignment="1">
      <alignment horizontal="center" vertical="center" wrapText="1"/>
    </xf>
    <xf numFmtId="0" fontId="76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wrapText="1"/>
    </xf>
    <xf numFmtId="0" fontId="75" fillId="28" borderId="0" xfId="0" applyFont="1" applyFill="1" applyBorder="1" applyAlignment="1">
      <alignment horizontal="left"/>
    </xf>
    <xf numFmtId="0" fontId="81" fillId="0" borderId="0" xfId="0" applyFont="1" applyAlignment="1">
      <alignment horizontal="left" vertical="center" wrapText="1"/>
    </xf>
    <xf numFmtId="0" fontId="80" fillId="0" borderId="0" xfId="0" applyFont="1" applyAlignment="1">
      <alignment horizontal="center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75</xdr:row>
      <xdr:rowOff>203916</xdr:rowOff>
    </xdr:from>
    <xdr:to>
      <xdr:col>9</xdr:col>
      <xdr:colOff>1200150</xdr:colOff>
      <xdr:row>77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316575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76</xdr:row>
      <xdr:rowOff>203916</xdr:rowOff>
    </xdr:from>
    <xdr:to>
      <xdr:col>9</xdr:col>
      <xdr:colOff>1200150</xdr:colOff>
      <xdr:row>78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43883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372773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76</xdr:row>
      <xdr:rowOff>203916</xdr:rowOff>
    </xdr:from>
    <xdr:to>
      <xdr:col>9</xdr:col>
      <xdr:colOff>1200150</xdr:colOff>
      <xdr:row>78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495034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5"/>
  <sheetViews>
    <sheetView view="pageBreakPreview" zoomScale="42" zoomScaleNormal="100" zoomScaleSheetLayoutView="42" zoomScalePageLayoutView="42" workbookViewId="0">
      <selection activeCell="D7" sqref="D7:J7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7" customWidth="1"/>
    <col min="4" max="4" width="34.28515625" style="127" customWidth="1"/>
    <col min="5" max="5" width="43" style="127" customWidth="1"/>
    <col min="6" max="6" width="21.42578125" style="127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41" t="s">
        <v>47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s="36" customFormat="1" ht="301.5" customHeight="1">
      <c r="A3" s="17"/>
      <c r="B3" s="242" t="s">
        <v>48</v>
      </c>
      <c r="C3" s="242"/>
      <c r="D3" s="242" t="s">
        <v>148</v>
      </c>
      <c r="E3" s="242"/>
      <c r="F3" s="242"/>
      <c r="G3" s="242"/>
      <c r="H3" s="242"/>
      <c r="I3" s="242"/>
      <c r="J3" s="242"/>
    </row>
    <row r="4" spans="1:11" s="36" customFormat="1" ht="70.5" customHeight="1">
      <c r="A4" s="13"/>
      <c r="B4" s="243" t="s">
        <v>29</v>
      </c>
      <c r="C4" s="243"/>
      <c r="D4" s="244" t="s">
        <v>145</v>
      </c>
      <c r="E4" s="244"/>
      <c r="F4" s="244"/>
      <c r="G4" s="244"/>
      <c r="H4" s="244"/>
      <c r="I4" s="244"/>
      <c r="J4" s="244"/>
    </row>
    <row r="5" spans="1:11" s="36" customFormat="1" ht="81.75" customHeight="1">
      <c r="A5" s="13"/>
      <c r="B5" s="243" t="s">
        <v>30</v>
      </c>
      <c r="C5" s="243"/>
      <c r="D5" s="245" t="s">
        <v>147</v>
      </c>
      <c r="E5" s="245"/>
      <c r="F5" s="245"/>
      <c r="G5" s="245"/>
      <c r="H5" s="245"/>
      <c r="I5" s="245"/>
      <c r="J5" s="245"/>
    </row>
    <row r="6" spans="1:11" s="36" customFormat="1" ht="78.75" customHeight="1">
      <c r="A6" s="13"/>
      <c r="B6" s="245" t="s">
        <v>32</v>
      </c>
      <c r="C6" s="245"/>
      <c r="D6" s="249" t="s">
        <v>146</v>
      </c>
      <c r="E6" s="249"/>
      <c r="F6" s="249"/>
      <c r="G6" s="249"/>
      <c r="H6" s="249"/>
      <c r="I6" s="249"/>
      <c r="J6" s="249"/>
    </row>
    <row r="7" spans="1:11" s="36" customFormat="1" ht="84" customHeight="1">
      <c r="A7" s="20"/>
      <c r="B7" s="250" t="s">
        <v>49</v>
      </c>
      <c r="C7" s="250"/>
      <c r="D7" s="251"/>
      <c r="E7" s="251"/>
      <c r="F7" s="251"/>
      <c r="G7" s="251"/>
      <c r="H7" s="251"/>
      <c r="I7" s="251"/>
      <c r="J7" s="251"/>
      <c r="K7" s="2"/>
    </row>
    <row r="8" spans="1:11" s="2" customFormat="1" ht="87" customHeight="1">
      <c r="A8" s="20"/>
      <c r="B8" s="250" t="s">
        <v>23</v>
      </c>
      <c r="C8" s="250"/>
      <c r="D8" s="252"/>
      <c r="E8" s="252"/>
      <c r="F8" s="252"/>
      <c r="G8" s="252"/>
      <c r="H8" s="252"/>
      <c r="I8" s="252"/>
      <c r="J8" s="253"/>
    </row>
    <row r="9" spans="1:11" ht="80.25" customHeight="1">
      <c r="B9" s="24" t="s">
        <v>1</v>
      </c>
      <c r="C9" s="25"/>
      <c r="D9" s="246"/>
      <c r="E9" s="246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46"/>
      <c r="E10" s="246"/>
      <c r="F10" s="26"/>
      <c r="G10" s="26"/>
      <c r="H10" s="26"/>
      <c r="I10" s="26"/>
      <c r="J10" s="27"/>
    </row>
    <row r="11" spans="1:11" ht="102" customHeight="1">
      <c r="B11" s="24" t="s">
        <v>90</v>
      </c>
      <c r="C11" s="28"/>
      <c r="D11" s="246"/>
      <c r="E11" s="246"/>
      <c r="F11" s="29"/>
      <c r="G11" s="30"/>
      <c r="H11" s="31"/>
      <c r="I11" s="32"/>
      <c r="J11" s="27"/>
    </row>
    <row r="12" spans="1:11" ht="102" customHeight="1">
      <c r="B12" s="24"/>
      <c r="C12" s="24" t="s">
        <v>89</v>
      </c>
      <c r="D12" s="246"/>
      <c r="E12" s="246"/>
      <c r="F12" s="29"/>
      <c r="G12" s="30"/>
      <c r="H12" s="31"/>
      <c r="I12" s="32"/>
      <c r="J12" s="27"/>
    </row>
    <row r="13" spans="1:11" s="127" customFormat="1" ht="130.5" customHeight="1">
      <c r="A13" s="21"/>
      <c r="B13" s="41" t="s">
        <v>65</v>
      </c>
      <c r="C13" s="143"/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42">
        <f>C13</f>
        <v>0</v>
      </c>
      <c r="D14" s="247"/>
      <c r="E14" s="248"/>
      <c r="F14" s="44"/>
      <c r="G14" s="45"/>
      <c r="H14" s="45"/>
      <c r="I14" s="45"/>
      <c r="J14" s="45"/>
    </row>
    <row r="15" spans="1:11" s="2" customFormat="1" ht="38.25" customHeight="1">
      <c r="A15" s="259" t="s">
        <v>54</v>
      </c>
      <c r="B15" s="259"/>
      <c r="C15" s="259"/>
      <c r="D15" s="259"/>
      <c r="E15" s="259"/>
      <c r="F15" s="259"/>
      <c r="G15" s="259"/>
      <c r="H15" s="259"/>
      <c r="I15" s="259"/>
      <c r="J15" s="259"/>
    </row>
    <row r="16" spans="1:11" s="2" customFormat="1" ht="27.75" customHeight="1">
      <c r="A16" s="46"/>
      <c r="B16" s="133"/>
      <c r="C16" s="133"/>
      <c r="D16" s="133"/>
      <c r="E16" s="133"/>
      <c r="F16" s="133"/>
      <c r="G16" s="133"/>
      <c r="H16" s="133"/>
      <c r="I16" s="133"/>
      <c r="J16" s="133"/>
    </row>
    <row r="17" spans="1:12" s="2" customFormat="1" ht="36.75" customHeight="1">
      <c r="A17" s="46"/>
      <c r="B17" s="259" t="s">
        <v>44</v>
      </c>
      <c r="C17" s="259"/>
      <c r="D17" s="259"/>
      <c r="E17" s="259"/>
      <c r="F17" s="259"/>
      <c r="G17" s="259"/>
      <c r="H17" s="259"/>
      <c r="I17" s="259"/>
      <c r="J17" s="259"/>
    </row>
    <row r="18" spans="1:12" s="2" customFormat="1" ht="53.25" customHeight="1" thickBot="1">
      <c r="A18" s="251" t="s">
        <v>43</v>
      </c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2" s="19" customFormat="1" ht="66.75" customHeight="1" thickTop="1" thickBot="1">
      <c r="A19" s="158" t="s">
        <v>10</v>
      </c>
      <c r="B19" s="159" t="s">
        <v>35</v>
      </c>
      <c r="C19" s="160"/>
      <c r="D19" s="260" t="s">
        <v>36</v>
      </c>
      <c r="E19" s="261"/>
      <c r="F19" s="261"/>
      <c r="G19" s="262"/>
      <c r="H19" s="161" t="s">
        <v>2</v>
      </c>
      <c r="I19" s="161" t="s">
        <v>3</v>
      </c>
      <c r="J19" s="162" t="s">
        <v>4</v>
      </c>
      <c r="K19" s="59"/>
      <c r="L19" s="59"/>
    </row>
    <row r="20" spans="1:12" ht="78" customHeight="1" thickTop="1">
      <c r="A20" s="121">
        <v>1</v>
      </c>
      <c r="B20" s="263" t="s">
        <v>98</v>
      </c>
      <c r="C20" s="264"/>
      <c r="D20" s="265" t="s">
        <v>37</v>
      </c>
      <c r="E20" s="266"/>
      <c r="F20" s="266"/>
      <c r="G20" s="267"/>
      <c r="H20" s="156"/>
      <c r="I20" s="156"/>
      <c r="J20" s="157"/>
    </row>
    <row r="21" spans="1:12" ht="312.75" customHeight="1">
      <c r="A21" s="47">
        <v>2</v>
      </c>
      <c r="B21" s="254" t="s">
        <v>99</v>
      </c>
      <c r="C21" s="255"/>
      <c r="D21" s="256" t="s">
        <v>100</v>
      </c>
      <c r="E21" s="257"/>
      <c r="F21" s="257"/>
      <c r="G21" s="258"/>
      <c r="H21" s="48"/>
      <c r="I21" s="48"/>
      <c r="J21" s="49"/>
    </row>
    <row r="22" spans="1:12" ht="64.5" customHeight="1">
      <c r="A22" s="47">
        <v>3</v>
      </c>
      <c r="B22" s="254" t="s">
        <v>101</v>
      </c>
      <c r="C22" s="255"/>
      <c r="D22" s="256" t="s">
        <v>83</v>
      </c>
      <c r="E22" s="257"/>
      <c r="F22" s="257"/>
      <c r="G22" s="258"/>
      <c r="H22" s="48"/>
      <c r="I22" s="48"/>
      <c r="J22" s="49"/>
    </row>
    <row r="23" spans="1:12" ht="243.75" customHeight="1">
      <c r="A23" s="47">
        <v>4</v>
      </c>
      <c r="B23" s="254" t="s">
        <v>38</v>
      </c>
      <c r="C23" s="255"/>
      <c r="D23" s="256" t="s">
        <v>102</v>
      </c>
      <c r="E23" s="257"/>
      <c r="F23" s="257"/>
      <c r="G23" s="258"/>
      <c r="H23" s="48"/>
      <c r="I23" s="48"/>
      <c r="J23" s="49"/>
    </row>
    <row r="24" spans="1:12" ht="261.75" customHeight="1">
      <c r="A24" s="47">
        <v>5</v>
      </c>
      <c r="B24" s="254" t="s">
        <v>39</v>
      </c>
      <c r="C24" s="255"/>
      <c r="D24" s="256" t="s">
        <v>103</v>
      </c>
      <c r="E24" s="257"/>
      <c r="F24" s="257"/>
      <c r="G24" s="258"/>
      <c r="H24" s="48"/>
      <c r="I24" s="48"/>
      <c r="J24" s="49"/>
    </row>
    <row r="25" spans="1:12" ht="115.5" customHeight="1">
      <c r="A25" s="47">
        <v>6</v>
      </c>
      <c r="B25" s="254" t="s">
        <v>104</v>
      </c>
      <c r="C25" s="255"/>
      <c r="D25" s="256" t="s">
        <v>105</v>
      </c>
      <c r="E25" s="257"/>
      <c r="F25" s="257"/>
      <c r="G25" s="258"/>
      <c r="H25" s="48"/>
      <c r="I25" s="48"/>
      <c r="J25" s="49"/>
    </row>
    <row r="26" spans="1:12" ht="145.5" customHeight="1">
      <c r="A26" s="47">
        <v>7</v>
      </c>
      <c r="B26" s="254" t="s">
        <v>40</v>
      </c>
      <c r="C26" s="255"/>
      <c r="D26" s="256" t="s">
        <v>106</v>
      </c>
      <c r="E26" s="257"/>
      <c r="F26" s="257"/>
      <c r="G26" s="258"/>
      <c r="H26" s="48"/>
      <c r="I26" s="48"/>
      <c r="J26" s="49"/>
    </row>
    <row r="27" spans="1:12" ht="112.5" customHeight="1">
      <c r="A27" s="47">
        <v>8</v>
      </c>
      <c r="B27" s="254" t="s">
        <v>107</v>
      </c>
      <c r="C27" s="255"/>
      <c r="D27" s="256" t="s">
        <v>84</v>
      </c>
      <c r="E27" s="257"/>
      <c r="F27" s="257"/>
      <c r="G27" s="258"/>
      <c r="H27" s="48"/>
      <c r="I27" s="48"/>
      <c r="J27" s="49"/>
    </row>
    <row r="28" spans="1:12" ht="92.25" customHeight="1" thickBot="1">
      <c r="A28" s="57">
        <v>9</v>
      </c>
      <c r="B28" s="268" t="s">
        <v>41</v>
      </c>
      <c r="C28" s="269"/>
      <c r="D28" s="270" t="s">
        <v>108</v>
      </c>
      <c r="E28" s="271"/>
      <c r="F28" s="271"/>
      <c r="G28" s="272"/>
      <c r="H28" s="154"/>
      <c r="I28" s="154"/>
      <c r="J28" s="155"/>
    </row>
    <row r="29" spans="1:12" ht="102" customHeight="1" thickTop="1" thickBot="1">
      <c r="A29" s="53"/>
      <c r="B29" s="153"/>
      <c r="C29" s="153"/>
      <c r="D29" s="148"/>
      <c r="E29" s="148"/>
      <c r="F29" s="148"/>
      <c r="G29" s="148"/>
      <c r="H29" s="55"/>
      <c r="I29" s="55"/>
      <c r="J29" s="55"/>
      <c r="K29" s="2"/>
    </row>
    <row r="30" spans="1:12" ht="82.5" customHeight="1" thickTop="1">
      <c r="A30" s="150"/>
      <c r="B30" s="273" t="s">
        <v>42</v>
      </c>
      <c r="C30" s="274"/>
      <c r="D30" s="274"/>
      <c r="E30" s="274"/>
      <c r="F30" s="274"/>
      <c r="G30" s="274"/>
      <c r="H30" s="274"/>
      <c r="I30" s="274"/>
      <c r="J30" s="275"/>
    </row>
    <row r="31" spans="1:12" ht="36.75" customHeight="1" thickBot="1">
      <c r="A31" s="152"/>
      <c r="B31" s="276" t="s">
        <v>43</v>
      </c>
      <c r="C31" s="277"/>
      <c r="D31" s="277"/>
      <c r="E31" s="277"/>
      <c r="F31" s="277"/>
      <c r="G31" s="277"/>
      <c r="H31" s="277"/>
      <c r="I31" s="277"/>
      <c r="J31" s="278"/>
    </row>
    <row r="32" spans="1:12" s="18" customFormat="1" ht="79.5" customHeight="1" thickTop="1" thickBot="1">
      <c r="A32" s="166" t="s">
        <v>10</v>
      </c>
      <c r="B32" s="286" t="s">
        <v>35</v>
      </c>
      <c r="C32" s="287"/>
      <c r="D32" s="260" t="s">
        <v>36</v>
      </c>
      <c r="E32" s="261"/>
      <c r="F32" s="261"/>
      <c r="G32" s="262"/>
      <c r="H32" s="161" t="s">
        <v>2</v>
      </c>
      <c r="I32" s="161" t="s">
        <v>3</v>
      </c>
      <c r="J32" s="162" t="s">
        <v>4</v>
      </c>
      <c r="K32" s="37"/>
    </row>
    <row r="33" spans="1:11" s="37" customFormat="1" ht="94.5" customHeight="1" thickTop="1">
      <c r="A33" s="163" t="s">
        <v>5</v>
      </c>
      <c r="B33" s="288" t="s">
        <v>110</v>
      </c>
      <c r="C33" s="289"/>
      <c r="D33" s="290" t="s">
        <v>111</v>
      </c>
      <c r="E33" s="291"/>
      <c r="F33" s="291"/>
      <c r="G33" s="292"/>
      <c r="H33" s="164"/>
      <c r="I33" s="164"/>
      <c r="J33" s="165"/>
    </row>
    <row r="34" spans="1:11" s="37" customFormat="1" ht="161.25" customHeight="1">
      <c r="A34" s="50" t="s">
        <v>6</v>
      </c>
      <c r="B34" s="279" t="s">
        <v>112</v>
      </c>
      <c r="C34" s="280"/>
      <c r="D34" s="281" t="s">
        <v>113</v>
      </c>
      <c r="E34" s="282"/>
      <c r="F34" s="282"/>
      <c r="G34" s="283"/>
      <c r="H34" s="51"/>
      <c r="I34" s="51"/>
      <c r="J34" s="52"/>
    </row>
    <row r="35" spans="1:11" s="37" customFormat="1" ht="287.25" customHeight="1">
      <c r="A35" s="50" t="s">
        <v>7</v>
      </c>
      <c r="B35" s="279" t="s">
        <v>114</v>
      </c>
      <c r="C35" s="280"/>
      <c r="D35" s="281" t="s">
        <v>115</v>
      </c>
      <c r="E35" s="282"/>
      <c r="F35" s="282"/>
      <c r="G35" s="283"/>
      <c r="H35" s="51"/>
      <c r="I35" s="51"/>
      <c r="J35" s="52"/>
    </row>
    <row r="36" spans="1:11" ht="150.75" customHeight="1">
      <c r="A36" s="47" t="s">
        <v>8</v>
      </c>
      <c r="B36" s="284" t="s">
        <v>116</v>
      </c>
      <c r="C36" s="284"/>
      <c r="D36" s="285" t="s">
        <v>117</v>
      </c>
      <c r="E36" s="285"/>
      <c r="F36" s="285"/>
      <c r="G36" s="285"/>
      <c r="H36" s="48"/>
      <c r="I36" s="48"/>
      <c r="J36" s="49"/>
    </row>
    <row r="37" spans="1:11" ht="154.5" customHeight="1" thickBot="1">
      <c r="A37" s="57" t="s">
        <v>9</v>
      </c>
      <c r="B37" s="293" t="s">
        <v>118</v>
      </c>
      <c r="C37" s="293"/>
      <c r="D37" s="294" t="s">
        <v>119</v>
      </c>
      <c r="E37" s="294"/>
      <c r="F37" s="294"/>
      <c r="G37" s="294"/>
      <c r="H37" s="210"/>
      <c r="I37" s="210"/>
      <c r="J37" s="155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67"/>
    </row>
    <row r="39" spans="1:11" ht="30.75" customHeight="1" thickTop="1" thickBot="1">
      <c r="A39" s="53"/>
      <c r="B39" s="54"/>
      <c r="C39" s="54"/>
      <c r="D39" s="54"/>
      <c r="E39" s="54"/>
      <c r="F39" s="54"/>
      <c r="G39" s="54"/>
      <c r="H39" s="55"/>
      <c r="I39" s="55"/>
      <c r="J39" s="175"/>
      <c r="K39" s="2"/>
    </row>
    <row r="40" spans="1:11" ht="39.75" customHeight="1" thickTop="1">
      <c r="A40" s="176" t="s">
        <v>10</v>
      </c>
      <c r="B40" s="302" t="s">
        <v>95</v>
      </c>
      <c r="C40" s="302"/>
      <c r="D40" s="302"/>
      <c r="E40" s="302"/>
      <c r="F40" s="302"/>
      <c r="G40" s="302"/>
      <c r="H40" s="301" t="s">
        <v>17</v>
      </c>
      <c r="I40" s="301"/>
      <c r="J40" s="177" t="s">
        <v>18</v>
      </c>
    </row>
    <row r="41" spans="1:11" ht="57.75" customHeight="1" thickBot="1">
      <c r="A41" s="57" t="s">
        <v>5</v>
      </c>
      <c r="B41" s="303" t="s">
        <v>94</v>
      </c>
      <c r="C41" s="303"/>
      <c r="D41" s="303"/>
      <c r="E41" s="303"/>
      <c r="F41" s="303"/>
      <c r="G41" s="303"/>
      <c r="H41" s="304"/>
      <c r="I41" s="304"/>
      <c r="J41" s="155"/>
    </row>
    <row r="42" spans="1:11" ht="38.25" customHeight="1" thickTop="1" thickBot="1">
      <c r="A42" s="168"/>
      <c r="B42" s="149"/>
      <c r="C42" s="148"/>
      <c r="D42" s="148"/>
      <c r="E42" s="148"/>
      <c r="F42" s="148"/>
      <c r="G42" s="148"/>
      <c r="H42" s="55"/>
      <c r="I42" s="55"/>
      <c r="J42" s="55"/>
    </row>
    <row r="43" spans="1:11" ht="42" customHeight="1" thickTop="1" thickBot="1">
      <c r="A43" s="146" t="s">
        <v>10</v>
      </c>
      <c r="B43" s="306" t="s">
        <v>16</v>
      </c>
      <c r="C43" s="307"/>
      <c r="D43" s="307"/>
      <c r="E43" s="307"/>
      <c r="F43" s="307"/>
      <c r="G43" s="308"/>
      <c r="H43" s="323" t="s">
        <v>17</v>
      </c>
      <c r="I43" s="336"/>
      <c r="J43" s="169" t="s">
        <v>18</v>
      </c>
    </row>
    <row r="44" spans="1:11" ht="48" customHeight="1" thickTop="1">
      <c r="A44" s="150" t="s">
        <v>5</v>
      </c>
      <c r="B44" s="309" t="s">
        <v>45</v>
      </c>
      <c r="C44" s="309"/>
      <c r="D44" s="309"/>
      <c r="E44" s="309"/>
      <c r="F44" s="309"/>
      <c r="G44" s="309"/>
      <c r="H44" s="310"/>
      <c r="I44" s="311"/>
      <c r="J44" s="230"/>
    </row>
    <row r="45" spans="1:11" ht="48" customHeight="1">
      <c r="A45" s="47" t="s">
        <v>6</v>
      </c>
      <c r="B45" s="312" t="s">
        <v>87</v>
      </c>
      <c r="C45" s="312"/>
      <c r="D45" s="312"/>
      <c r="E45" s="312"/>
      <c r="F45" s="312"/>
      <c r="G45" s="312"/>
      <c r="H45" s="313"/>
      <c r="I45" s="313"/>
      <c r="J45" s="230"/>
      <c r="K45" s="170"/>
    </row>
    <row r="46" spans="1:11" ht="48" customHeight="1" thickBot="1">
      <c r="A46" s="57" t="s">
        <v>7</v>
      </c>
      <c r="B46" s="295" t="s">
        <v>88</v>
      </c>
      <c r="C46" s="295"/>
      <c r="D46" s="295"/>
      <c r="E46" s="295"/>
      <c r="F46" s="295"/>
      <c r="G46" s="295"/>
      <c r="H46" s="296"/>
      <c r="I46" s="296"/>
      <c r="J46" s="231"/>
      <c r="K46" s="170"/>
    </row>
    <row r="47" spans="1:11" ht="149.25" customHeight="1" thickTop="1">
      <c r="A47" s="171"/>
      <c r="B47" s="172" t="s">
        <v>24</v>
      </c>
      <c r="C47" s="173"/>
      <c r="D47" s="174"/>
      <c r="E47" s="174"/>
      <c r="F47" s="297"/>
      <c r="G47" s="298"/>
      <c r="H47" s="299" t="s">
        <v>28</v>
      </c>
      <c r="I47" s="299"/>
      <c r="J47" s="299"/>
    </row>
    <row r="48" spans="1:11" s="36" customFormat="1" ht="69" customHeight="1">
      <c r="A48" s="43"/>
      <c r="B48" s="40" t="str">
        <f>B13</f>
        <v>Numer ewidencyjny wniosku:</v>
      </c>
      <c r="C48" s="142">
        <f>C13</f>
        <v>0</v>
      </c>
      <c r="D48" s="300"/>
      <c r="E48" s="300"/>
      <c r="F48" s="44"/>
      <c r="G48" s="45"/>
      <c r="H48" s="45"/>
      <c r="I48" s="45"/>
      <c r="J48" s="45"/>
    </row>
    <row r="49" spans="1:11" ht="70.5" customHeight="1">
      <c r="A49" s="305" t="s">
        <v>59</v>
      </c>
      <c r="B49" s="305"/>
      <c r="C49" s="305"/>
      <c r="D49" s="305"/>
      <c r="E49" s="305"/>
      <c r="F49" s="305"/>
      <c r="G49" s="305"/>
      <c r="H49" s="305"/>
      <c r="I49" s="305"/>
      <c r="J49" s="305"/>
    </row>
    <row r="50" spans="1:11" ht="408.95" customHeight="1">
      <c r="D50" s="3"/>
    </row>
    <row r="51" spans="1:11" ht="409.5" customHeight="1">
      <c r="D51" s="3"/>
      <c r="F51" s="327"/>
      <c r="G51" s="328"/>
      <c r="H51" s="137"/>
      <c r="I51" s="137"/>
    </row>
    <row r="52" spans="1:11" ht="325.5" customHeight="1">
      <c r="B52" s="23"/>
      <c r="C52" s="23"/>
      <c r="D52" s="60"/>
      <c r="E52" s="23"/>
      <c r="F52" s="135"/>
      <c r="G52" s="136"/>
      <c r="H52" s="136"/>
      <c r="I52" s="136"/>
      <c r="J52" s="27"/>
    </row>
    <row r="53" spans="1:11" s="14" customFormat="1" ht="54.75" customHeight="1">
      <c r="A53" s="21"/>
      <c r="B53" s="38"/>
      <c r="C53" s="329" t="s">
        <v>55</v>
      </c>
      <c r="D53" s="329"/>
      <c r="E53" s="329"/>
      <c r="F53" s="329"/>
      <c r="G53" s="329"/>
      <c r="H53" s="61"/>
      <c r="I53" s="61"/>
      <c r="J53" s="33"/>
    </row>
    <row r="54" spans="1:11" ht="133.5" customHeight="1">
      <c r="B54" s="58" t="s">
        <v>24</v>
      </c>
      <c r="C54" s="134"/>
      <c r="D54" s="60"/>
      <c r="E54" s="23"/>
      <c r="F54" s="330"/>
      <c r="G54" s="331"/>
      <c r="H54" s="332" t="s">
        <v>27</v>
      </c>
      <c r="I54" s="332"/>
      <c r="J54" s="332"/>
      <c r="K54" s="6"/>
    </row>
    <row r="55" spans="1:11" s="36" customFormat="1" ht="81" customHeight="1">
      <c r="A55" s="13"/>
      <c r="B55" s="40" t="str">
        <f>B13</f>
        <v>Numer ewidencyjny wniosku:</v>
      </c>
      <c r="C55" s="178">
        <f>C13</f>
        <v>0</v>
      </c>
      <c r="D55" s="333"/>
      <c r="E55" s="333"/>
      <c r="F55" s="12"/>
    </row>
    <row r="56" spans="1:11" ht="81" customHeight="1">
      <c r="B56" s="62"/>
      <c r="C56" s="334" t="s">
        <v>56</v>
      </c>
      <c r="D56" s="334"/>
      <c r="E56" s="334"/>
      <c r="F56" s="334"/>
      <c r="G56" s="334"/>
      <c r="H56" s="335"/>
      <c r="I56" s="335"/>
      <c r="J56" s="335"/>
    </row>
    <row r="57" spans="1:11" ht="57.75" customHeight="1">
      <c r="B57" s="314" t="s">
        <v>46</v>
      </c>
      <c r="C57" s="314"/>
      <c r="D57" s="314"/>
      <c r="E57" s="314"/>
      <c r="F57" s="314"/>
      <c r="G57" s="314"/>
      <c r="H57" s="314"/>
      <c r="I57" s="314"/>
      <c r="J57" s="314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15" t="s">
        <v>10</v>
      </c>
      <c r="B59" s="317" t="s">
        <v>11</v>
      </c>
      <c r="C59" s="317"/>
      <c r="D59" s="319" t="s">
        <v>13</v>
      </c>
      <c r="E59" s="319" t="s">
        <v>12</v>
      </c>
      <c r="F59" s="319" t="s">
        <v>25</v>
      </c>
      <c r="G59" s="321" t="s">
        <v>22</v>
      </c>
      <c r="H59" s="322"/>
      <c r="I59" s="323" t="s">
        <v>34</v>
      </c>
      <c r="J59" s="324"/>
    </row>
    <row r="60" spans="1:11" s="4" customFormat="1" ht="115.5" customHeight="1" thickBot="1">
      <c r="A60" s="316"/>
      <c r="B60" s="318"/>
      <c r="C60" s="318"/>
      <c r="D60" s="320"/>
      <c r="E60" s="320"/>
      <c r="F60" s="320"/>
      <c r="G60" s="65" t="s">
        <v>26</v>
      </c>
      <c r="H60" s="66" t="s">
        <v>19</v>
      </c>
      <c r="I60" s="325"/>
      <c r="J60" s="326"/>
    </row>
    <row r="61" spans="1:11" ht="116.25" customHeight="1" thickTop="1">
      <c r="A61" s="119" t="s">
        <v>5</v>
      </c>
      <c r="B61" s="342" t="s">
        <v>120</v>
      </c>
      <c r="C61" s="343"/>
      <c r="D61" s="67" t="s">
        <v>51</v>
      </c>
      <c r="E61" s="68">
        <v>2</v>
      </c>
      <c r="F61" s="69">
        <v>8</v>
      </c>
      <c r="G61" s="70"/>
      <c r="H61" s="73">
        <f>IF((G61&lt;=3),E61*G61,"bład")</f>
        <v>0</v>
      </c>
      <c r="I61" s="344"/>
      <c r="J61" s="345"/>
    </row>
    <row r="62" spans="1:11" ht="127.5" customHeight="1">
      <c r="A62" s="119" t="s">
        <v>6</v>
      </c>
      <c r="B62" s="346" t="s">
        <v>121</v>
      </c>
      <c r="C62" s="280"/>
      <c r="D62" s="67" t="s">
        <v>122</v>
      </c>
      <c r="E62" s="71">
        <v>2</v>
      </c>
      <c r="F62" s="72">
        <v>10</v>
      </c>
      <c r="G62" s="138"/>
      <c r="H62" s="138">
        <f>IF((G62&lt;=4),E62*G62,"bład")</f>
        <v>0</v>
      </c>
      <c r="I62" s="347"/>
      <c r="J62" s="348"/>
    </row>
    <row r="63" spans="1:11" ht="123.75" customHeight="1">
      <c r="A63" s="119" t="s">
        <v>7</v>
      </c>
      <c r="B63" s="346" t="s">
        <v>124</v>
      </c>
      <c r="C63" s="280"/>
      <c r="D63" s="67" t="s">
        <v>109</v>
      </c>
      <c r="E63" s="71">
        <v>5</v>
      </c>
      <c r="F63" s="72">
        <v>5</v>
      </c>
      <c r="G63" s="138"/>
      <c r="H63" s="138">
        <f>IF((G63&lt;=3),E63*G63,"bład")</f>
        <v>0</v>
      </c>
      <c r="I63" s="349"/>
      <c r="J63" s="350"/>
    </row>
    <row r="64" spans="1:11" ht="82.5" customHeight="1">
      <c r="A64" s="119" t="s">
        <v>8</v>
      </c>
      <c r="B64" s="337" t="s">
        <v>126</v>
      </c>
      <c r="C64" s="255"/>
      <c r="D64" s="67" t="s">
        <v>109</v>
      </c>
      <c r="E64" s="71">
        <v>4</v>
      </c>
      <c r="F64" s="74">
        <v>4</v>
      </c>
      <c r="G64" s="138"/>
      <c r="H64" s="138">
        <f>IF((G64&lt;=4),E64*G64,"bład")</f>
        <v>0</v>
      </c>
      <c r="I64" s="338"/>
      <c r="J64" s="339"/>
    </row>
    <row r="65" spans="1:11" ht="82.5" customHeight="1">
      <c r="A65" s="119" t="s">
        <v>9</v>
      </c>
      <c r="B65" s="337" t="s">
        <v>127</v>
      </c>
      <c r="C65" s="255"/>
      <c r="D65" s="67" t="s">
        <v>144</v>
      </c>
      <c r="E65" s="71">
        <v>3</v>
      </c>
      <c r="F65" s="74">
        <v>9</v>
      </c>
      <c r="G65" s="138"/>
      <c r="H65" s="138">
        <f>IF((G65&lt;=2),E65*G65,"bład")</f>
        <v>0</v>
      </c>
      <c r="I65" s="338"/>
      <c r="J65" s="339"/>
    </row>
    <row r="66" spans="1:11" ht="85.5" customHeight="1">
      <c r="A66" s="119" t="s">
        <v>52</v>
      </c>
      <c r="B66" s="340" t="s">
        <v>128</v>
      </c>
      <c r="C66" s="341"/>
      <c r="D66" s="67" t="s">
        <v>122</v>
      </c>
      <c r="E66" s="71">
        <v>1</v>
      </c>
      <c r="F66" s="72">
        <v>5</v>
      </c>
      <c r="G66" s="144"/>
      <c r="H66" s="138">
        <f>IF((G66&lt;=2),E66*G66,"bład")</f>
        <v>0</v>
      </c>
      <c r="I66" s="338"/>
      <c r="J66" s="339"/>
    </row>
    <row r="67" spans="1:11" ht="85.5" customHeight="1">
      <c r="A67" s="119" t="s">
        <v>53</v>
      </c>
      <c r="B67" s="340" t="s">
        <v>129</v>
      </c>
      <c r="C67" s="341"/>
      <c r="D67" s="67" t="s">
        <v>109</v>
      </c>
      <c r="E67" s="71">
        <v>6</v>
      </c>
      <c r="F67" s="72">
        <v>6</v>
      </c>
      <c r="G67" s="144"/>
      <c r="H67" s="138">
        <f>IF((G67&lt;=2),E67*G67,"bład")</f>
        <v>0</v>
      </c>
      <c r="I67" s="351"/>
      <c r="J67" s="352"/>
      <c r="K67" s="170"/>
    </row>
    <row r="68" spans="1:11" ht="85.5" customHeight="1">
      <c r="A68" s="119" t="s">
        <v>85</v>
      </c>
      <c r="B68" s="340" t="s">
        <v>130</v>
      </c>
      <c r="C68" s="341"/>
      <c r="D68" s="67" t="s">
        <v>109</v>
      </c>
      <c r="E68" s="71">
        <v>4</v>
      </c>
      <c r="F68" s="72">
        <v>4</v>
      </c>
      <c r="G68" s="144"/>
      <c r="H68" s="144">
        <f>IF((G68&lt;=2),E68*G68,"bład")</f>
        <v>0</v>
      </c>
      <c r="I68" s="351"/>
      <c r="J68" s="352"/>
      <c r="K68" s="170"/>
    </row>
    <row r="69" spans="1:11" ht="85.5" customHeight="1">
      <c r="A69" s="119" t="s">
        <v>131</v>
      </c>
      <c r="B69" s="340" t="s">
        <v>132</v>
      </c>
      <c r="C69" s="341"/>
      <c r="D69" s="67" t="s">
        <v>86</v>
      </c>
      <c r="E69" s="71">
        <v>3</v>
      </c>
      <c r="F69" s="72">
        <v>9</v>
      </c>
      <c r="G69" s="144"/>
      <c r="H69" s="144">
        <f>IF((G69&lt;=2),E69*G69,"bład")</f>
        <v>0</v>
      </c>
      <c r="I69" s="351"/>
      <c r="J69" s="352"/>
      <c r="K69" s="170"/>
    </row>
    <row r="70" spans="1:11" ht="98.25" customHeight="1" thickBot="1">
      <c r="A70" s="222" t="s">
        <v>134</v>
      </c>
      <c r="B70" s="353" t="s">
        <v>143</v>
      </c>
      <c r="C70" s="354"/>
      <c r="D70" s="67" t="s">
        <v>109</v>
      </c>
      <c r="E70" s="128">
        <v>3</v>
      </c>
      <c r="F70" s="75">
        <v>3</v>
      </c>
      <c r="G70" s="129"/>
      <c r="H70" s="139">
        <f>IF((G70&lt;=4),E70*G70,"bład")</f>
        <v>0</v>
      </c>
      <c r="I70" s="355"/>
      <c r="J70" s="356"/>
    </row>
    <row r="71" spans="1:11" ht="105" customHeight="1" thickTop="1" thickBot="1">
      <c r="A71" s="120"/>
      <c r="B71" s="380" t="s">
        <v>14</v>
      </c>
      <c r="C71" s="381"/>
      <c r="D71" s="76"/>
      <c r="E71" s="76"/>
      <c r="F71" s="77">
        <f>SUM(F61:F70)</f>
        <v>63</v>
      </c>
      <c r="G71" s="76"/>
      <c r="H71" s="118">
        <f>SUM(H61:H70)</f>
        <v>0</v>
      </c>
      <c r="I71" s="382"/>
      <c r="J71" s="383"/>
    </row>
    <row r="72" spans="1:11" ht="151.5" customHeight="1" thickTop="1">
      <c r="A72" s="53"/>
      <c r="B72" s="58" t="s">
        <v>24</v>
      </c>
      <c r="C72" s="78"/>
      <c r="D72" s="78"/>
      <c r="E72" s="78"/>
      <c r="F72" s="79"/>
      <c r="G72" s="78"/>
      <c r="H72" s="391" t="s">
        <v>27</v>
      </c>
      <c r="I72" s="391"/>
      <c r="J72" s="391"/>
    </row>
    <row r="73" spans="1:11" s="36" customFormat="1" ht="79.5" customHeight="1">
      <c r="A73" s="13"/>
      <c r="B73" s="40" t="str">
        <f>B13</f>
        <v>Numer ewidencyjny wniosku:</v>
      </c>
      <c r="C73" s="142">
        <f>C13</f>
        <v>0</v>
      </c>
      <c r="D73" s="300"/>
      <c r="E73" s="300"/>
      <c r="F73" s="44"/>
      <c r="G73" s="45"/>
      <c r="H73" s="45"/>
      <c r="I73" s="45"/>
      <c r="J73" s="45"/>
      <c r="K73" s="45"/>
    </row>
    <row r="74" spans="1:11" s="127" customFormat="1" ht="85.5" customHeight="1">
      <c r="A74" s="22"/>
      <c r="B74" s="305" t="s">
        <v>33</v>
      </c>
      <c r="C74" s="305"/>
      <c r="D74" s="305"/>
      <c r="E74" s="305"/>
      <c r="F74" s="305"/>
      <c r="G74" s="305"/>
      <c r="H74" s="305"/>
      <c r="I74" s="305"/>
      <c r="J74" s="305"/>
      <c r="K74" s="305"/>
    </row>
    <row r="75" spans="1:11" s="127" customFormat="1" ht="66" customHeight="1">
      <c r="A75" s="22"/>
      <c r="B75" s="10"/>
      <c r="C75" s="7"/>
      <c r="D75" s="7"/>
      <c r="E75" s="8"/>
      <c r="F75" s="8"/>
      <c r="G75" s="8"/>
      <c r="H75" s="8"/>
      <c r="I75" s="8"/>
      <c r="J75" s="8"/>
    </row>
    <row r="76" spans="1:11" s="127" customFormat="1" ht="409.5" customHeight="1">
      <c r="A76" s="21"/>
      <c r="B76" s="5"/>
      <c r="C76" s="5"/>
      <c r="D76" s="5"/>
      <c r="G76"/>
      <c r="H76"/>
      <c r="I76"/>
    </row>
    <row r="77" spans="1:11" ht="359.25" customHeight="1">
      <c r="D77" s="1"/>
    </row>
    <row r="78" spans="1:11" ht="284.25" customHeight="1">
      <c r="D78" s="1"/>
    </row>
    <row r="79" spans="1:11" s="36" customFormat="1" ht="92.25" customHeight="1">
      <c r="A79" s="392" t="s">
        <v>20</v>
      </c>
      <c r="B79" s="393"/>
      <c r="C79" s="80"/>
      <c r="D79" s="134" t="s">
        <v>21</v>
      </c>
      <c r="E79" s="394"/>
      <c r="F79" s="394"/>
      <c r="G79" s="394"/>
      <c r="H79" s="394"/>
      <c r="I79" s="394"/>
      <c r="J79" s="91" t="s">
        <v>31</v>
      </c>
      <c r="K79" s="45"/>
    </row>
    <row r="80" spans="1:11" s="36" customFormat="1" ht="105.75" customHeight="1">
      <c r="A80" s="92" t="s">
        <v>24</v>
      </c>
      <c r="B80" s="81"/>
      <c r="C80" s="93"/>
      <c r="D80" s="134"/>
      <c r="E80" s="134"/>
      <c r="F80" s="134"/>
      <c r="G80" s="134"/>
      <c r="H80" s="134"/>
      <c r="I80" s="134"/>
      <c r="J80" s="94" t="s">
        <v>60</v>
      </c>
      <c r="K80" s="45"/>
    </row>
    <row r="81" spans="1:11" s="36" customFormat="1" ht="105.75" customHeight="1" thickBot="1">
      <c r="A81" s="92"/>
      <c r="B81" s="81"/>
      <c r="C81" s="93"/>
      <c r="D81" s="134"/>
      <c r="E81" s="134"/>
      <c r="F81" s="134"/>
      <c r="G81" s="134"/>
      <c r="H81" s="134"/>
      <c r="I81" s="134"/>
      <c r="J81" s="94"/>
      <c r="K81" s="45"/>
    </row>
    <row r="82" spans="1:11" s="36" customFormat="1" ht="74.25" customHeight="1" thickTop="1" thickBot="1">
      <c r="A82" s="395" t="s">
        <v>58</v>
      </c>
      <c r="B82" s="396"/>
      <c r="C82" s="396"/>
      <c r="D82" s="396"/>
      <c r="E82" s="396"/>
      <c r="F82" s="396"/>
      <c r="G82" s="396"/>
      <c r="H82" s="396"/>
      <c r="I82" s="396"/>
      <c r="J82" s="397"/>
    </row>
    <row r="83" spans="1:11" s="11" customFormat="1" ht="78" customHeight="1" thickTop="1">
      <c r="A83" s="56" t="s">
        <v>10</v>
      </c>
      <c r="B83" s="82" t="s">
        <v>93</v>
      </c>
      <c r="C83" s="364" t="s">
        <v>36</v>
      </c>
      <c r="D83" s="365"/>
      <c r="E83" s="365"/>
      <c r="F83" s="365"/>
      <c r="G83" s="365"/>
      <c r="H83" s="365"/>
      <c r="I83" s="365"/>
      <c r="J83" s="366"/>
    </row>
    <row r="84" spans="1:11" s="36" customFormat="1" ht="409.5" customHeight="1">
      <c r="A84" s="386">
        <v>1</v>
      </c>
      <c r="B84" s="384" t="s">
        <v>120</v>
      </c>
      <c r="C84" s="357" t="s">
        <v>142</v>
      </c>
      <c r="D84" s="375"/>
      <c r="E84" s="375"/>
      <c r="F84" s="375"/>
      <c r="G84" s="375"/>
      <c r="H84" s="375"/>
      <c r="I84" s="375"/>
      <c r="J84" s="376"/>
    </row>
    <row r="85" spans="1:11" s="9" customFormat="1" ht="231.75" customHeight="1">
      <c r="A85" s="387"/>
      <c r="B85" s="385"/>
      <c r="C85" s="377"/>
      <c r="D85" s="378"/>
      <c r="E85" s="378"/>
      <c r="F85" s="378"/>
      <c r="G85" s="378"/>
      <c r="H85" s="378"/>
      <c r="I85" s="378"/>
      <c r="J85" s="379"/>
    </row>
    <row r="86" spans="1:11" s="11" customFormat="1" ht="248.25" customHeight="1">
      <c r="A86" s="85" t="s">
        <v>6</v>
      </c>
      <c r="B86" s="84" t="s">
        <v>121</v>
      </c>
      <c r="C86" s="367" t="s">
        <v>123</v>
      </c>
      <c r="D86" s="368"/>
      <c r="E86" s="368"/>
      <c r="F86" s="368"/>
      <c r="G86" s="368"/>
      <c r="H86" s="368"/>
      <c r="I86" s="368"/>
      <c r="J86" s="369"/>
    </row>
    <row r="87" spans="1:11" s="11" customFormat="1" ht="155.25" customHeight="1">
      <c r="A87" s="83" t="s">
        <v>7</v>
      </c>
      <c r="B87" s="86" t="s">
        <v>124</v>
      </c>
      <c r="C87" s="370" t="s">
        <v>125</v>
      </c>
      <c r="D87" s="371"/>
      <c r="E87" s="371"/>
      <c r="F87" s="371"/>
      <c r="G87" s="371"/>
      <c r="H87" s="371"/>
      <c r="I87" s="371"/>
      <c r="J87" s="372"/>
    </row>
    <row r="88" spans="1:11" ht="129" customHeight="1">
      <c r="A88" s="83" t="s">
        <v>8</v>
      </c>
      <c r="B88" s="86" t="s">
        <v>126</v>
      </c>
      <c r="C88" s="367" t="s">
        <v>141</v>
      </c>
      <c r="D88" s="373"/>
      <c r="E88" s="373"/>
      <c r="F88" s="373"/>
      <c r="G88" s="373"/>
      <c r="H88" s="373"/>
      <c r="I88" s="373"/>
      <c r="J88" s="374"/>
    </row>
    <row r="89" spans="1:11" ht="370.5" customHeight="1">
      <c r="A89" s="83" t="s">
        <v>9</v>
      </c>
      <c r="B89" s="87" t="s">
        <v>127</v>
      </c>
      <c r="C89" s="357" t="s">
        <v>140</v>
      </c>
      <c r="D89" s="358"/>
      <c r="E89" s="358"/>
      <c r="F89" s="358"/>
      <c r="G89" s="358"/>
      <c r="H89" s="358"/>
      <c r="I89" s="358"/>
      <c r="J89" s="359"/>
    </row>
    <row r="90" spans="1:11" ht="104.25" customHeight="1">
      <c r="A90" s="227" t="s">
        <v>52</v>
      </c>
      <c r="B90" s="226" t="s">
        <v>128</v>
      </c>
      <c r="C90" s="360" t="s">
        <v>139</v>
      </c>
      <c r="D90" s="360"/>
      <c r="E90" s="360"/>
      <c r="F90" s="360"/>
      <c r="G90" s="360"/>
      <c r="H90" s="360"/>
      <c r="I90" s="360"/>
      <c r="J90" s="361"/>
    </row>
    <row r="91" spans="1:11" ht="113.25" customHeight="1">
      <c r="A91" s="227" t="s">
        <v>53</v>
      </c>
      <c r="B91" s="226" t="s">
        <v>129</v>
      </c>
      <c r="C91" s="362" t="s">
        <v>138</v>
      </c>
      <c r="D91" s="362"/>
      <c r="E91" s="362"/>
      <c r="F91" s="362"/>
      <c r="G91" s="362"/>
      <c r="H91" s="362"/>
      <c r="I91" s="362"/>
      <c r="J91" s="363"/>
    </row>
    <row r="92" spans="1:11" ht="147.75" customHeight="1">
      <c r="A92" s="227" t="s">
        <v>85</v>
      </c>
      <c r="B92" s="226" t="s">
        <v>130</v>
      </c>
      <c r="C92" s="362" t="s">
        <v>137</v>
      </c>
      <c r="D92" s="362"/>
      <c r="E92" s="362"/>
      <c r="F92" s="362"/>
      <c r="G92" s="362"/>
      <c r="H92" s="362"/>
      <c r="I92" s="362"/>
      <c r="J92" s="363"/>
    </row>
    <row r="93" spans="1:11" ht="317.25" customHeight="1">
      <c r="A93" s="227" t="s">
        <v>131</v>
      </c>
      <c r="B93" s="226" t="s">
        <v>132</v>
      </c>
      <c r="C93" s="362" t="s">
        <v>136</v>
      </c>
      <c r="D93" s="362"/>
      <c r="E93" s="362"/>
      <c r="F93" s="362"/>
      <c r="G93" s="362"/>
      <c r="H93" s="362"/>
      <c r="I93" s="362"/>
      <c r="J93" s="363"/>
    </row>
    <row r="94" spans="1:11" ht="150" customHeight="1" thickBot="1">
      <c r="A94" s="225" t="s">
        <v>134</v>
      </c>
      <c r="B94" s="224" t="s">
        <v>133</v>
      </c>
      <c r="C94" s="388" t="s">
        <v>135</v>
      </c>
      <c r="D94" s="389"/>
      <c r="E94" s="389"/>
      <c r="F94" s="389"/>
      <c r="G94" s="389"/>
      <c r="H94" s="389"/>
      <c r="I94" s="389"/>
      <c r="J94" s="390"/>
    </row>
    <row r="95" spans="1:11" ht="27" thickTop="1"/>
  </sheetData>
  <sheetProtection formatCells="0" formatColumns="0" formatRows="0" autoFilter="0"/>
  <protectedRanges>
    <protectedRange sqref="H20:I21" name="Zakres5"/>
    <protectedRange sqref="G61:G70" name="Rozstęp2"/>
    <protectedRange sqref="A14:J14" name="Rozstęp1"/>
    <protectedRange sqref="A74:K81" name="Rozstęp3"/>
    <protectedRange sqref="I61:J70" name="Rozstęp4"/>
    <protectedRange sqref="H20:I21" name="Zakres6"/>
    <protectedRange sqref="H44:J46" name="Zakres7"/>
    <protectedRange sqref="A50:J55" name="Zakres8"/>
    <protectedRange sqref="H23:I31 H36:I42" name="Zakres9"/>
    <protectedRange sqref="A13:J13 A8:J11" name="Rozstęp1_1"/>
    <protectedRange sqref="A12:J12" name="Rozstęp1_1_1"/>
  </protectedRanges>
  <mergeCells count="126">
    <mergeCell ref="A84:A85"/>
    <mergeCell ref="C92:J92"/>
    <mergeCell ref="C93:J93"/>
    <mergeCell ref="C94:J94"/>
    <mergeCell ref="B69:C69"/>
    <mergeCell ref="I69:J69"/>
    <mergeCell ref="H72:J72"/>
    <mergeCell ref="D73:E73"/>
    <mergeCell ref="B74:K74"/>
    <mergeCell ref="A79:B79"/>
    <mergeCell ref="E79:I79"/>
    <mergeCell ref="A82:J82"/>
    <mergeCell ref="B67:C67"/>
    <mergeCell ref="I67:J67"/>
    <mergeCell ref="B70:C70"/>
    <mergeCell ref="I70:J70"/>
    <mergeCell ref="B68:C68"/>
    <mergeCell ref="I68:J68"/>
    <mergeCell ref="C89:J89"/>
    <mergeCell ref="C90:J90"/>
    <mergeCell ref="C91:J91"/>
    <mergeCell ref="C83:J83"/>
    <mergeCell ref="C86:J86"/>
    <mergeCell ref="C87:J87"/>
    <mergeCell ref="C88:J88"/>
    <mergeCell ref="C84:J85"/>
    <mergeCell ref="B71:C71"/>
    <mergeCell ref="I71:J71"/>
    <mergeCell ref="B84:B85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A49:J49"/>
    <mergeCell ref="B43:G43"/>
    <mergeCell ref="B44:G44"/>
    <mergeCell ref="H44:I44"/>
    <mergeCell ref="B45:G45"/>
    <mergeCell ref="H45:I45"/>
    <mergeCell ref="B57:J57"/>
    <mergeCell ref="A59:A60"/>
    <mergeCell ref="B59:C60"/>
    <mergeCell ref="D59:D60"/>
    <mergeCell ref="E59:E60"/>
    <mergeCell ref="F59:F60"/>
    <mergeCell ref="G59:H59"/>
    <mergeCell ref="I59:J60"/>
    <mergeCell ref="F51:G51"/>
    <mergeCell ref="C53:G53"/>
    <mergeCell ref="F54:G54"/>
    <mergeCell ref="H54:J54"/>
    <mergeCell ref="D55:E55"/>
    <mergeCell ref="C56:G56"/>
    <mergeCell ref="H56:J56"/>
    <mergeCell ref="H43:I43"/>
    <mergeCell ref="B37:C37"/>
    <mergeCell ref="D37:G37"/>
    <mergeCell ref="B46:G46"/>
    <mergeCell ref="H46:I46"/>
    <mergeCell ref="F47:G47"/>
    <mergeCell ref="H47:J47"/>
    <mergeCell ref="D48:E48"/>
    <mergeCell ref="H40:I40"/>
    <mergeCell ref="B40:G40"/>
    <mergeCell ref="B41:G41"/>
    <mergeCell ref="H41:I41"/>
    <mergeCell ref="B35:C35"/>
    <mergeCell ref="D35:G35"/>
    <mergeCell ref="B36:C36"/>
    <mergeCell ref="D36:G36"/>
    <mergeCell ref="B32:C32"/>
    <mergeCell ref="D32:G32"/>
    <mergeCell ref="B33:C33"/>
    <mergeCell ref="D33:G33"/>
    <mergeCell ref="B34:C34"/>
    <mergeCell ref="D34:G34"/>
    <mergeCell ref="B27:C27"/>
    <mergeCell ref="D27:G27"/>
    <mergeCell ref="B28:C28"/>
    <mergeCell ref="D28:G28"/>
    <mergeCell ref="B30:J30"/>
    <mergeCell ref="B31:J31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A15:J15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1.2.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2" max="9" man="1"/>
    <brk id="80" max="9" man="1"/>
  </rowBreaks>
  <ignoredErrors>
    <ignoredError sqref="H62:H6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topLeftCell="A90" zoomScale="42" zoomScaleNormal="100" zoomScaleSheetLayoutView="42" zoomScalePageLayoutView="42" workbookViewId="0">
      <selection activeCell="D7" sqref="D7:J8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7" customWidth="1"/>
    <col min="4" max="4" width="34.28515625" style="127" customWidth="1"/>
    <col min="5" max="5" width="43" style="127" customWidth="1"/>
    <col min="6" max="6" width="21.42578125" style="127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41" t="s">
        <v>47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s="36" customFormat="1" ht="301.5" customHeight="1">
      <c r="A3" s="17"/>
      <c r="B3" s="242" t="s">
        <v>48</v>
      </c>
      <c r="C3" s="242"/>
      <c r="D3" s="242" t="s">
        <v>148</v>
      </c>
      <c r="E3" s="242"/>
      <c r="F3" s="242"/>
      <c r="G3" s="242"/>
      <c r="H3" s="242"/>
      <c r="I3" s="242"/>
      <c r="J3" s="242"/>
    </row>
    <row r="4" spans="1:11" s="36" customFormat="1" ht="70.5" customHeight="1">
      <c r="A4" s="13"/>
      <c r="B4" s="243" t="s">
        <v>29</v>
      </c>
      <c r="C4" s="243"/>
      <c r="D4" s="244" t="s">
        <v>145</v>
      </c>
      <c r="E4" s="244"/>
      <c r="F4" s="244"/>
      <c r="G4" s="244"/>
      <c r="H4" s="244"/>
      <c r="I4" s="244"/>
      <c r="J4" s="244"/>
    </row>
    <row r="5" spans="1:11" s="36" customFormat="1" ht="81.75" customHeight="1">
      <c r="A5" s="13"/>
      <c r="B5" s="243" t="s">
        <v>30</v>
      </c>
      <c r="C5" s="243"/>
      <c r="D5" s="245" t="s">
        <v>147</v>
      </c>
      <c r="E5" s="245"/>
      <c r="F5" s="245"/>
      <c r="G5" s="245"/>
      <c r="H5" s="245"/>
      <c r="I5" s="245"/>
      <c r="J5" s="245"/>
    </row>
    <row r="6" spans="1:11" s="36" customFormat="1" ht="78.75" customHeight="1">
      <c r="A6" s="13"/>
      <c r="B6" s="245" t="s">
        <v>32</v>
      </c>
      <c r="C6" s="245"/>
      <c r="D6" s="249" t="s">
        <v>146</v>
      </c>
      <c r="E6" s="249"/>
      <c r="F6" s="249"/>
      <c r="G6" s="249"/>
      <c r="H6" s="249"/>
      <c r="I6" s="249"/>
      <c r="J6" s="249"/>
    </row>
    <row r="7" spans="1:11" s="36" customFormat="1" ht="84" customHeight="1">
      <c r="A7" s="20"/>
      <c r="B7" s="250" t="s">
        <v>49</v>
      </c>
      <c r="C7" s="250"/>
      <c r="D7" s="251">
        <f>'Oceniający 1'!D7:J7</f>
        <v>0</v>
      </c>
      <c r="E7" s="251"/>
      <c r="F7" s="251"/>
      <c r="G7" s="251"/>
      <c r="H7" s="251"/>
      <c r="I7" s="251"/>
      <c r="J7" s="251"/>
      <c r="K7" s="2"/>
    </row>
    <row r="8" spans="1:11" s="2" customFormat="1" ht="87" customHeight="1">
      <c r="A8" s="20"/>
      <c r="B8" s="250" t="s">
        <v>23</v>
      </c>
      <c r="C8" s="250"/>
      <c r="D8" s="398">
        <f>'Oceniający 1'!D8:J8</f>
        <v>0</v>
      </c>
      <c r="E8" s="398"/>
      <c r="F8" s="398"/>
      <c r="G8" s="398"/>
      <c r="H8" s="398"/>
      <c r="I8" s="398"/>
      <c r="J8" s="399"/>
    </row>
    <row r="9" spans="1:11" ht="80.25" customHeight="1">
      <c r="B9" s="24" t="s">
        <v>1</v>
      </c>
      <c r="C9" s="25"/>
      <c r="D9" s="246">
        <f>'Oceniający 1'!D9:E9</f>
        <v>0</v>
      </c>
      <c r="E9" s="246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46">
        <f>'Oceniający 1'!D10:E10</f>
        <v>0</v>
      </c>
      <c r="E10" s="246"/>
      <c r="F10" s="26"/>
      <c r="G10" s="26"/>
      <c r="H10" s="26"/>
      <c r="I10" s="26"/>
      <c r="J10" s="27"/>
    </row>
    <row r="11" spans="1:11" ht="102" customHeight="1">
      <c r="B11" s="24" t="s">
        <v>90</v>
      </c>
      <c r="C11" s="28"/>
      <c r="D11" s="246">
        <f>'Oceniający 1'!D11:E11</f>
        <v>0</v>
      </c>
      <c r="E11" s="246"/>
      <c r="F11" s="29"/>
      <c r="G11" s="30"/>
      <c r="H11" s="31"/>
      <c r="I11" s="32"/>
      <c r="J11" s="27"/>
    </row>
    <row r="12" spans="1:11" ht="102" customHeight="1">
      <c r="B12" s="24"/>
      <c r="C12" s="24" t="s">
        <v>89</v>
      </c>
      <c r="D12" s="246">
        <f>'Oceniający 1'!D12:E12</f>
        <v>0</v>
      </c>
      <c r="E12" s="246"/>
      <c r="F12" s="29"/>
      <c r="G12" s="30"/>
      <c r="H12" s="31"/>
      <c r="I12" s="32"/>
      <c r="J12" s="27"/>
    </row>
    <row r="13" spans="1:11" s="127" customFormat="1" ht="130.5" customHeight="1">
      <c r="A13" s="21"/>
      <c r="B13" s="41" t="s">
        <v>65</v>
      </c>
      <c r="C13" s="143">
        <f>'Oceniający 1'!C13</f>
        <v>0</v>
      </c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42">
        <f>C13</f>
        <v>0</v>
      </c>
      <c r="D14" s="247"/>
      <c r="E14" s="248"/>
      <c r="F14" s="44"/>
      <c r="G14" s="45"/>
      <c r="H14" s="45"/>
      <c r="I14" s="45"/>
      <c r="J14" s="45"/>
    </row>
    <row r="15" spans="1:11" s="2" customFormat="1" ht="38.25" customHeight="1">
      <c r="A15" s="259" t="s">
        <v>54</v>
      </c>
      <c r="B15" s="259"/>
      <c r="C15" s="259"/>
      <c r="D15" s="259"/>
      <c r="E15" s="259"/>
      <c r="F15" s="259"/>
      <c r="G15" s="259"/>
      <c r="H15" s="259"/>
      <c r="I15" s="259"/>
      <c r="J15" s="259"/>
    </row>
    <row r="16" spans="1:11" s="2" customFormat="1" ht="27.75" customHeight="1">
      <c r="A16" s="46"/>
      <c r="B16" s="220"/>
      <c r="C16" s="220"/>
      <c r="D16" s="220"/>
      <c r="E16" s="220"/>
      <c r="F16" s="220"/>
      <c r="G16" s="220"/>
      <c r="H16" s="220"/>
      <c r="I16" s="220"/>
      <c r="J16" s="220"/>
    </row>
    <row r="17" spans="1:12" s="2" customFormat="1" ht="36.75" customHeight="1">
      <c r="A17" s="46"/>
      <c r="B17" s="259" t="s">
        <v>44</v>
      </c>
      <c r="C17" s="259"/>
      <c r="D17" s="259"/>
      <c r="E17" s="259"/>
      <c r="F17" s="259"/>
      <c r="G17" s="259"/>
      <c r="H17" s="259"/>
      <c r="I17" s="259"/>
      <c r="J17" s="259"/>
    </row>
    <row r="18" spans="1:12" s="2" customFormat="1" ht="53.25" customHeight="1" thickBot="1">
      <c r="A18" s="251" t="s">
        <v>43</v>
      </c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2" s="19" customFormat="1" ht="66.75" customHeight="1" thickTop="1" thickBot="1">
      <c r="A19" s="158" t="s">
        <v>10</v>
      </c>
      <c r="B19" s="159" t="s">
        <v>35</v>
      </c>
      <c r="C19" s="160"/>
      <c r="D19" s="260" t="s">
        <v>36</v>
      </c>
      <c r="E19" s="261"/>
      <c r="F19" s="261"/>
      <c r="G19" s="262"/>
      <c r="H19" s="161" t="s">
        <v>2</v>
      </c>
      <c r="I19" s="161" t="s">
        <v>3</v>
      </c>
      <c r="J19" s="162" t="s">
        <v>4</v>
      </c>
      <c r="K19" s="59"/>
      <c r="L19" s="59"/>
    </row>
    <row r="20" spans="1:12" ht="78" customHeight="1" thickTop="1">
      <c r="A20" s="121">
        <v>1</v>
      </c>
      <c r="B20" s="263" t="s">
        <v>98</v>
      </c>
      <c r="C20" s="264"/>
      <c r="D20" s="265" t="s">
        <v>37</v>
      </c>
      <c r="E20" s="266"/>
      <c r="F20" s="266"/>
      <c r="G20" s="267"/>
      <c r="H20" s="156"/>
      <c r="I20" s="156"/>
      <c r="J20" s="157"/>
    </row>
    <row r="21" spans="1:12" ht="312.75" customHeight="1">
      <c r="A21" s="47">
        <v>2</v>
      </c>
      <c r="B21" s="254" t="s">
        <v>99</v>
      </c>
      <c r="C21" s="255"/>
      <c r="D21" s="256" t="s">
        <v>100</v>
      </c>
      <c r="E21" s="257"/>
      <c r="F21" s="257"/>
      <c r="G21" s="258"/>
      <c r="H21" s="147"/>
      <c r="I21" s="147"/>
      <c r="J21" s="49"/>
    </row>
    <row r="22" spans="1:12" ht="64.5" customHeight="1">
      <c r="A22" s="47">
        <v>3</v>
      </c>
      <c r="B22" s="254" t="s">
        <v>101</v>
      </c>
      <c r="C22" s="255"/>
      <c r="D22" s="256" t="s">
        <v>83</v>
      </c>
      <c r="E22" s="257"/>
      <c r="F22" s="257"/>
      <c r="G22" s="258"/>
      <c r="H22" s="147"/>
      <c r="I22" s="147"/>
      <c r="J22" s="49"/>
    </row>
    <row r="23" spans="1:12" ht="243.75" customHeight="1">
      <c r="A23" s="47">
        <v>4</v>
      </c>
      <c r="B23" s="254" t="s">
        <v>38</v>
      </c>
      <c r="C23" s="255"/>
      <c r="D23" s="256" t="s">
        <v>102</v>
      </c>
      <c r="E23" s="257"/>
      <c r="F23" s="257"/>
      <c r="G23" s="258"/>
      <c r="H23" s="147"/>
      <c r="I23" s="147"/>
      <c r="J23" s="49"/>
    </row>
    <row r="24" spans="1:12" ht="261.75" customHeight="1">
      <c r="A24" s="47">
        <v>5</v>
      </c>
      <c r="B24" s="254" t="s">
        <v>39</v>
      </c>
      <c r="C24" s="255"/>
      <c r="D24" s="256" t="s">
        <v>103</v>
      </c>
      <c r="E24" s="257"/>
      <c r="F24" s="257"/>
      <c r="G24" s="258"/>
      <c r="H24" s="147"/>
      <c r="I24" s="147"/>
      <c r="J24" s="49"/>
    </row>
    <row r="25" spans="1:12" ht="115.5" customHeight="1">
      <c r="A25" s="47">
        <v>6</v>
      </c>
      <c r="B25" s="254" t="s">
        <v>104</v>
      </c>
      <c r="C25" s="255"/>
      <c r="D25" s="256" t="s">
        <v>105</v>
      </c>
      <c r="E25" s="257"/>
      <c r="F25" s="257"/>
      <c r="G25" s="258"/>
      <c r="H25" s="147"/>
      <c r="I25" s="147"/>
      <c r="J25" s="49"/>
    </row>
    <row r="26" spans="1:12" ht="145.5" customHeight="1">
      <c r="A26" s="47">
        <v>7</v>
      </c>
      <c r="B26" s="254" t="s">
        <v>40</v>
      </c>
      <c r="C26" s="255"/>
      <c r="D26" s="256" t="s">
        <v>106</v>
      </c>
      <c r="E26" s="257"/>
      <c r="F26" s="257"/>
      <c r="G26" s="258"/>
      <c r="H26" s="147"/>
      <c r="I26" s="147"/>
      <c r="J26" s="49"/>
    </row>
    <row r="27" spans="1:12" ht="112.5" customHeight="1">
      <c r="A27" s="47">
        <v>8</v>
      </c>
      <c r="B27" s="254" t="s">
        <v>107</v>
      </c>
      <c r="C27" s="255"/>
      <c r="D27" s="256" t="s">
        <v>84</v>
      </c>
      <c r="E27" s="257"/>
      <c r="F27" s="257"/>
      <c r="G27" s="258"/>
      <c r="H27" s="147"/>
      <c r="I27" s="147"/>
      <c r="J27" s="49"/>
    </row>
    <row r="28" spans="1:12" ht="92.25" customHeight="1" thickBot="1">
      <c r="A28" s="57">
        <v>9</v>
      </c>
      <c r="B28" s="268" t="s">
        <v>41</v>
      </c>
      <c r="C28" s="269"/>
      <c r="D28" s="270" t="s">
        <v>108</v>
      </c>
      <c r="E28" s="271"/>
      <c r="F28" s="271"/>
      <c r="G28" s="272"/>
      <c r="H28" s="215"/>
      <c r="I28" s="215"/>
      <c r="J28" s="155"/>
    </row>
    <row r="29" spans="1:12" ht="83.25" customHeight="1" thickTop="1">
      <c r="A29" s="53"/>
      <c r="B29" s="153"/>
      <c r="C29" s="153"/>
      <c r="D29" s="148"/>
      <c r="E29" s="148"/>
      <c r="F29" s="148"/>
      <c r="G29" s="148"/>
      <c r="H29" s="55"/>
      <c r="I29" s="55"/>
      <c r="J29" s="55"/>
    </row>
    <row r="30" spans="1:12" ht="63" customHeight="1" thickBot="1">
      <c r="A30" s="53"/>
      <c r="B30" s="223" t="str">
        <f>B14</f>
        <v>Numer ewidencyjny wniosku:</v>
      </c>
      <c r="C30" s="153">
        <f>C13</f>
        <v>0</v>
      </c>
      <c r="D30" s="148"/>
      <c r="E30" s="148"/>
      <c r="F30" s="148"/>
      <c r="G30" s="148"/>
      <c r="H30" s="55"/>
      <c r="I30" s="55"/>
      <c r="J30" s="55"/>
      <c r="K30" s="2"/>
    </row>
    <row r="31" spans="1:12" ht="82.5" customHeight="1" thickTop="1">
      <c r="A31" s="150"/>
      <c r="B31" s="273" t="s">
        <v>42</v>
      </c>
      <c r="C31" s="274"/>
      <c r="D31" s="274"/>
      <c r="E31" s="274"/>
      <c r="F31" s="274"/>
      <c r="G31" s="274"/>
      <c r="H31" s="274"/>
      <c r="I31" s="274"/>
      <c r="J31" s="275"/>
    </row>
    <row r="32" spans="1:12" ht="36.75" customHeight="1" thickBot="1">
      <c r="A32" s="152"/>
      <c r="B32" s="276" t="s">
        <v>43</v>
      </c>
      <c r="C32" s="277"/>
      <c r="D32" s="277"/>
      <c r="E32" s="277"/>
      <c r="F32" s="277"/>
      <c r="G32" s="277"/>
      <c r="H32" s="277"/>
      <c r="I32" s="277"/>
      <c r="J32" s="278"/>
    </row>
    <row r="33" spans="1:11" s="18" customFormat="1" ht="79.5" customHeight="1" thickTop="1" thickBot="1">
      <c r="A33" s="166" t="s">
        <v>10</v>
      </c>
      <c r="B33" s="286" t="s">
        <v>35</v>
      </c>
      <c r="C33" s="287"/>
      <c r="D33" s="260" t="s">
        <v>36</v>
      </c>
      <c r="E33" s="261"/>
      <c r="F33" s="261"/>
      <c r="G33" s="262"/>
      <c r="H33" s="161" t="s">
        <v>2</v>
      </c>
      <c r="I33" s="161" t="s">
        <v>3</v>
      </c>
      <c r="J33" s="162" t="s">
        <v>4</v>
      </c>
      <c r="K33" s="37"/>
    </row>
    <row r="34" spans="1:11" s="37" customFormat="1" ht="94.5" customHeight="1" thickTop="1">
      <c r="A34" s="163" t="s">
        <v>5</v>
      </c>
      <c r="B34" s="288" t="s">
        <v>110</v>
      </c>
      <c r="C34" s="289"/>
      <c r="D34" s="290" t="s">
        <v>111</v>
      </c>
      <c r="E34" s="291"/>
      <c r="F34" s="291"/>
      <c r="G34" s="292"/>
      <c r="H34" s="164"/>
      <c r="I34" s="164"/>
      <c r="J34" s="165"/>
    </row>
    <row r="35" spans="1:11" s="37" customFormat="1" ht="161.25" customHeight="1">
      <c r="A35" s="50" t="s">
        <v>6</v>
      </c>
      <c r="B35" s="279" t="s">
        <v>112</v>
      </c>
      <c r="C35" s="280"/>
      <c r="D35" s="281" t="s">
        <v>113</v>
      </c>
      <c r="E35" s="282"/>
      <c r="F35" s="282"/>
      <c r="G35" s="283"/>
      <c r="H35" s="51"/>
      <c r="I35" s="51"/>
      <c r="J35" s="52"/>
    </row>
    <row r="36" spans="1:11" s="37" customFormat="1" ht="287.25" customHeight="1">
      <c r="A36" s="50" t="s">
        <v>7</v>
      </c>
      <c r="B36" s="279" t="s">
        <v>114</v>
      </c>
      <c r="C36" s="280"/>
      <c r="D36" s="281" t="s">
        <v>115</v>
      </c>
      <c r="E36" s="282"/>
      <c r="F36" s="282"/>
      <c r="G36" s="283"/>
      <c r="H36" s="51"/>
      <c r="I36" s="51"/>
      <c r="J36" s="52"/>
    </row>
    <row r="37" spans="1:11" ht="150.75" customHeight="1">
      <c r="A37" s="47" t="s">
        <v>8</v>
      </c>
      <c r="B37" s="284" t="s">
        <v>116</v>
      </c>
      <c r="C37" s="284"/>
      <c r="D37" s="285" t="s">
        <v>117</v>
      </c>
      <c r="E37" s="285"/>
      <c r="F37" s="285"/>
      <c r="G37" s="285"/>
      <c r="H37" s="147"/>
      <c r="I37" s="147"/>
      <c r="J37" s="49"/>
    </row>
    <row r="38" spans="1:11" ht="154.5" customHeight="1" thickBot="1">
      <c r="A38" s="57" t="s">
        <v>9</v>
      </c>
      <c r="B38" s="293" t="s">
        <v>118</v>
      </c>
      <c r="C38" s="293"/>
      <c r="D38" s="294" t="s">
        <v>119</v>
      </c>
      <c r="E38" s="294"/>
      <c r="F38" s="294"/>
      <c r="G38" s="294"/>
      <c r="H38" s="215"/>
      <c r="I38" s="215"/>
      <c r="J38" s="155"/>
    </row>
    <row r="39" spans="1:11" ht="57.75" hidden="1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67"/>
    </row>
    <row r="40" spans="1:11" ht="30.75" customHeight="1" thickTop="1" thickBot="1">
      <c r="A40" s="53"/>
      <c r="B40" s="54"/>
      <c r="C40" s="54"/>
      <c r="D40" s="54"/>
      <c r="E40" s="54"/>
      <c r="F40" s="54"/>
      <c r="G40" s="54"/>
      <c r="H40" s="55"/>
      <c r="I40" s="55"/>
      <c r="J40" s="175"/>
      <c r="K40" s="2"/>
    </row>
    <row r="41" spans="1:11" ht="39.75" customHeight="1" thickTop="1">
      <c r="A41" s="176" t="s">
        <v>10</v>
      </c>
      <c r="B41" s="302" t="s">
        <v>95</v>
      </c>
      <c r="C41" s="302"/>
      <c r="D41" s="302"/>
      <c r="E41" s="302"/>
      <c r="F41" s="302"/>
      <c r="G41" s="302"/>
      <c r="H41" s="301" t="s">
        <v>17</v>
      </c>
      <c r="I41" s="301"/>
      <c r="J41" s="177" t="s">
        <v>18</v>
      </c>
    </row>
    <row r="42" spans="1:11" ht="57.75" customHeight="1" thickBot="1">
      <c r="A42" s="57" t="s">
        <v>5</v>
      </c>
      <c r="B42" s="303" t="s">
        <v>94</v>
      </c>
      <c r="C42" s="303"/>
      <c r="D42" s="303"/>
      <c r="E42" s="303"/>
      <c r="F42" s="303"/>
      <c r="G42" s="303"/>
      <c r="H42" s="304"/>
      <c r="I42" s="304"/>
      <c r="J42" s="155"/>
    </row>
    <row r="43" spans="1:11" ht="38.25" customHeight="1" thickTop="1" thickBot="1">
      <c r="A43" s="168"/>
      <c r="B43" s="149"/>
      <c r="C43" s="148"/>
      <c r="D43" s="148"/>
      <c r="E43" s="148"/>
      <c r="F43" s="148"/>
      <c r="G43" s="148"/>
      <c r="H43" s="55"/>
      <c r="I43" s="55"/>
      <c r="J43" s="55"/>
    </row>
    <row r="44" spans="1:11" ht="42" customHeight="1" thickTop="1" thickBot="1">
      <c r="A44" s="211" t="s">
        <v>10</v>
      </c>
      <c r="B44" s="306" t="s">
        <v>16</v>
      </c>
      <c r="C44" s="307"/>
      <c r="D44" s="307"/>
      <c r="E44" s="307"/>
      <c r="F44" s="307"/>
      <c r="G44" s="308"/>
      <c r="H44" s="323" t="s">
        <v>17</v>
      </c>
      <c r="I44" s="336"/>
      <c r="J44" s="169" t="s">
        <v>18</v>
      </c>
    </row>
    <row r="45" spans="1:11" ht="48" customHeight="1" thickTop="1">
      <c r="A45" s="150" t="s">
        <v>5</v>
      </c>
      <c r="B45" s="309" t="s">
        <v>45</v>
      </c>
      <c r="C45" s="309"/>
      <c r="D45" s="309"/>
      <c r="E45" s="309"/>
      <c r="F45" s="309"/>
      <c r="G45" s="309"/>
      <c r="H45" s="310"/>
      <c r="I45" s="311"/>
      <c r="J45" s="151"/>
    </row>
    <row r="46" spans="1:11" ht="48" customHeight="1">
      <c r="A46" s="47" t="s">
        <v>6</v>
      </c>
      <c r="B46" s="312" t="s">
        <v>87</v>
      </c>
      <c r="C46" s="312"/>
      <c r="D46" s="312"/>
      <c r="E46" s="312"/>
      <c r="F46" s="312"/>
      <c r="G46" s="312"/>
      <c r="H46" s="313"/>
      <c r="I46" s="313"/>
      <c r="J46" s="228"/>
      <c r="K46" s="170"/>
    </row>
    <row r="47" spans="1:11" ht="48" customHeight="1" thickBot="1">
      <c r="A47" s="57" t="s">
        <v>7</v>
      </c>
      <c r="B47" s="295" t="s">
        <v>88</v>
      </c>
      <c r="C47" s="295"/>
      <c r="D47" s="295"/>
      <c r="E47" s="295"/>
      <c r="F47" s="295"/>
      <c r="G47" s="295"/>
      <c r="H47" s="296"/>
      <c r="I47" s="296"/>
      <c r="J47" s="229"/>
      <c r="K47" s="170"/>
    </row>
    <row r="48" spans="1:11" ht="149.25" customHeight="1" thickTop="1">
      <c r="A48" s="171"/>
      <c r="B48" s="172" t="s">
        <v>24</v>
      </c>
      <c r="C48" s="173"/>
      <c r="D48" s="174"/>
      <c r="E48" s="174"/>
      <c r="F48" s="297"/>
      <c r="G48" s="298"/>
      <c r="H48" s="299" t="s">
        <v>28</v>
      </c>
      <c r="I48" s="299"/>
      <c r="J48" s="299"/>
    </row>
    <row r="49" spans="1:11" s="36" customFormat="1" ht="69" customHeight="1">
      <c r="A49" s="43"/>
      <c r="B49" s="40" t="str">
        <f>B13</f>
        <v>Numer ewidencyjny wniosku:</v>
      </c>
      <c r="C49" s="142">
        <f>C13</f>
        <v>0</v>
      </c>
      <c r="D49" s="300"/>
      <c r="E49" s="300"/>
      <c r="F49" s="44"/>
      <c r="G49" s="45"/>
      <c r="H49" s="45"/>
      <c r="I49" s="45"/>
      <c r="J49" s="45"/>
    </row>
    <row r="50" spans="1:11" ht="70.5" customHeight="1">
      <c r="A50" s="305" t="s">
        <v>59</v>
      </c>
      <c r="B50" s="305"/>
      <c r="C50" s="305"/>
      <c r="D50" s="305"/>
      <c r="E50" s="305"/>
      <c r="F50" s="305"/>
      <c r="G50" s="305"/>
      <c r="H50" s="305"/>
      <c r="I50" s="305"/>
      <c r="J50" s="305"/>
    </row>
    <row r="51" spans="1:11" ht="408.95" customHeight="1">
      <c r="D51" s="3"/>
    </row>
    <row r="52" spans="1:11" ht="409.5" customHeight="1">
      <c r="D52" s="3"/>
      <c r="F52" s="327"/>
      <c r="G52" s="328"/>
      <c r="H52" s="217"/>
      <c r="I52" s="217"/>
    </row>
    <row r="53" spans="1:11" ht="325.5" customHeight="1">
      <c r="B53" s="23"/>
      <c r="C53" s="23"/>
      <c r="D53" s="60"/>
      <c r="E53" s="23"/>
      <c r="F53" s="218"/>
      <c r="G53" s="219"/>
      <c r="H53" s="219"/>
      <c r="I53" s="219"/>
      <c r="J53" s="27"/>
    </row>
    <row r="54" spans="1:11" s="14" customFormat="1" ht="54.75" customHeight="1">
      <c r="A54" s="21"/>
      <c r="B54" s="38"/>
      <c r="C54" s="329" t="s">
        <v>55</v>
      </c>
      <c r="D54" s="329"/>
      <c r="E54" s="329"/>
      <c r="F54" s="329"/>
      <c r="G54" s="329"/>
      <c r="H54" s="61"/>
      <c r="I54" s="61"/>
      <c r="J54" s="33"/>
    </row>
    <row r="55" spans="1:11" ht="133.5" customHeight="1">
      <c r="B55" s="58" t="s">
        <v>24</v>
      </c>
      <c r="C55" s="216"/>
      <c r="D55" s="60"/>
      <c r="E55" s="23"/>
      <c r="F55" s="330"/>
      <c r="G55" s="331"/>
      <c r="H55" s="332" t="s">
        <v>27</v>
      </c>
      <c r="I55" s="332"/>
      <c r="J55" s="332"/>
      <c r="K55" s="6"/>
    </row>
    <row r="56" spans="1:11" s="36" customFormat="1" ht="81" customHeight="1">
      <c r="A56" s="13"/>
      <c r="B56" s="40" t="str">
        <f>B13</f>
        <v>Numer ewidencyjny wniosku:</v>
      </c>
      <c r="C56" s="178">
        <f>C13</f>
        <v>0</v>
      </c>
      <c r="D56" s="333"/>
      <c r="E56" s="333"/>
      <c r="F56" s="12"/>
    </row>
    <row r="57" spans="1:11" ht="81" customHeight="1">
      <c r="B57" s="62"/>
      <c r="C57" s="334" t="s">
        <v>56</v>
      </c>
      <c r="D57" s="334"/>
      <c r="E57" s="334"/>
      <c r="F57" s="334"/>
      <c r="G57" s="334"/>
      <c r="H57" s="335"/>
      <c r="I57" s="335"/>
      <c r="J57" s="335"/>
    </row>
    <row r="58" spans="1:11" ht="57.75" customHeight="1">
      <c r="B58" s="314" t="s">
        <v>46</v>
      </c>
      <c r="C58" s="314"/>
      <c r="D58" s="314"/>
      <c r="E58" s="314"/>
      <c r="F58" s="314"/>
      <c r="G58" s="314"/>
      <c r="H58" s="314"/>
      <c r="I58" s="314"/>
      <c r="J58" s="314"/>
    </row>
    <row r="59" spans="1:11" ht="54.75" customHeight="1" thickBot="1">
      <c r="B59" s="64"/>
      <c r="C59" s="43"/>
      <c r="D59" s="63"/>
      <c r="E59" s="23"/>
      <c r="F59" s="23"/>
      <c r="G59" s="27"/>
      <c r="H59" s="27"/>
      <c r="I59" s="27"/>
      <c r="J59" s="27"/>
    </row>
    <row r="60" spans="1:11" ht="72.75" customHeight="1" thickTop="1">
      <c r="A60" s="315" t="s">
        <v>10</v>
      </c>
      <c r="B60" s="317" t="s">
        <v>11</v>
      </c>
      <c r="C60" s="317"/>
      <c r="D60" s="319" t="s">
        <v>13</v>
      </c>
      <c r="E60" s="319" t="s">
        <v>12</v>
      </c>
      <c r="F60" s="319" t="s">
        <v>25</v>
      </c>
      <c r="G60" s="321" t="s">
        <v>22</v>
      </c>
      <c r="H60" s="322"/>
      <c r="I60" s="323" t="s">
        <v>34</v>
      </c>
      <c r="J60" s="324"/>
    </row>
    <row r="61" spans="1:11" s="4" customFormat="1" ht="115.5" customHeight="1" thickBot="1">
      <c r="A61" s="316"/>
      <c r="B61" s="318"/>
      <c r="C61" s="318"/>
      <c r="D61" s="320"/>
      <c r="E61" s="320"/>
      <c r="F61" s="320"/>
      <c r="G61" s="65" t="s">
        <v>26</v>
      </c>
      <c r="H61" s="66" t="s">
        <v>19</v>
      </c>
      <c r="I61" s="325"/>
      <c r="J61" s="326"/>
    </row>
    <row r="62" spans="1:11" ht="116.25" customHeight="1" thickTop="1">
      <c r="A62" s="119" t="s">
        <v>5</v>
      </c>
      <c r="B62" s="342" t="s">
        <v>120</v>
      </c>
      <c r="C62" s="343"/>
      <c r="D62" s="67" t="s">
        <v>51</v>
      </c>
      <c r="E62" s="68">
        <v>2</v>
      </c>
      <c r="F62" s="69">
        <v>8</v>
      </c>
      <c r="G62" s="70"/>
      <c r="H62" s="73">
        <f>IF((G62&lt;=3),E62*G62,"bład")</f>
        <v>0</v>
      </c>
      <c r="I62" s="344"/>
      <c r="J62" s="345"/>
    </row>
    <row r="63" spans="1:11" ht="127.5" customHeight="1">
      <c r="A63" s="119" t="s">
        <v>6</v>
      </c>
      <c r="B63" s="346" t="s">
        <v>121</v>
      </c>
      <c r="C63" s="280"/>
      <c r="D63" s="67" t="s">
        <v>122</v>
      </c>
      <c r="E63" s="71">
        <v>2</v>
      </c>
      <c r="F63" s="72">
        <v>10</v>
      </c>
      <c r="G63" s="144"/>
      <c r="H63" s="144">
        <f>IF((G63&lt;=4),E63*G63,"bład")</f>
        <v>0</v>
      </c>
      <c r="I63" s="347"/>
      <c r="J63" s="348"/>
    </row>
    <row r="64" spans="1:11" ht="123.75" customHeight="1">
      <c r="A64" s="119" t="s">
        <v>7</v>
      </c>
      <c r="B64" s="346" t="s">
        <v>124</v>
      </c>
      <c r="C64" s="280"/>
      <c r="D64" s="67" t="s">
        <v>109</v>
      </c>
      <c r="E64" s="71">
        <v>5</v>
      </c>
      <c r="F64" s="72">
        <v>5</v>
      </c>
      <c r="G64" s="144"/>
      <c r="H64" s="144">
        <f>IF((G64&lt;=3),E64*G64,"bład")</f>
        <v>0</v>
      </c>
      <c r="I64" s="400"/>
      <c r="J64" s="348"/>
    </row>
    <row r="65" spans="1:11" ht="82.5" customHeight="1">
      <c r="A65" s="119" t="s">
        <v>8</v>
      </c>
      <c r="B65" s="337" t="s">
        <v>126</v>
      </c>
      <c r="C65" s="255"/>
      <c r="D65" s="67" t="s">
        <v>109</v>
      </c>
      <c r="E65" s="71">
        <v>4</v>
      </c>
      <c r="F65" s="74">
        <v>4</v>
      </c>
      <c r="G65" s="144"/>
      <c r="H65" s="144">
        <f>IF((G65&lt;=4),E65*G65,"bład")</f>
        <v>0</v>
      </c>
      <c r="I65" s="401"/>
      <c r="J65" s="402"/>
    </row>
    <row r="66" spans="1:11" ht="82.5" customHeight="1">
      <c r="A66" s="119" t="s">
        <v>9</v>
      </c>
      <c r="B66" s="337" t="s">
        <v>127</v>
      </c>
      <c r="C66" s="255"/>
      <c r="D66" s="67" t="s">
        <v>144</v>
      </c>
      <c r="E66" s="71">
        <v>3</v>
      </c>
      <c r="F66" s="74">
        <v>9</v>
      </c>
      <c r="G66" s="144"/>
      <c r="H66" s="144">
        <f>IF((G66&lt;=2),E66*G66,"bład")</f>
        <v>0</v>
      </c>
      <c r="I66" s="401"/>
      <c r="J66" s="402"/>
    </row>
    <row r="67" spans="1:11" ht="85.5" customHeight="1">
      <c r="A67" s="119" t="s">
        <v>52</v>
      </c>
      <c r="B67" s="340" t="s">
        <v>128</v>
      </c>
      <c r="C67" s="341"/>
      <c r="D67" s="67" t="s">
        <v>122</v>
      </c>
      <c r="E67" s="71">
        <v>1</v>
      </c>
      <c r="F67" s="72">
        <v>5</v>
      </c>
      <c r="G67" s="144"/>
      <c r="H67" s="144">
        <f>IF((G67&lt;=2),E67*G67,"bład")</f>
        <v>0</v>
      </c>
      <c r="I67" s="338"/>
      <c r="J67" s="339"/>
    </row>
    <row r="68" spans="1:11" ht="85.5" customHeight="1">
      <c r="A68" s="119" t="s">
        <v>53</v>
      </c>
      <c r="B68" s="340" t="s">
        <v>129</v>
      </c>
      <c r="C68" s="341"/>
      <c r="D68" s="67" t="s">
        <v>109</v>
      </c>
      <c r="E68" s="71">
        <v>6</v>
      </c>
      <c r="F68" s="72">
        <v>6</v>
      </c>
      <c r="G68" s="144"/>
      <c r="H68" s="144">
        <f>IF((G68&lt;=2),E68*G68,"bład")</f>
        <v>0</v>
      </c>
      <c r="I68" s="351"/>
      <c r="J68" s="352"/>
      <c r="K68" s="170"/>
    </row>
    <row r="69" spans="1:11" ht="85.5" customHeight="1">
      <c r="A69" s="119" t="s">
        <v>85</v>
      </c>
      <c r="B69" s="340" t="s">
        <v>130</v>
      </c>
      <c r="C69" s="341"/>
      <c r="D69" s="67" t="s">
        <v>109</v>
      </c>
      <c r="E69" s="71">
        <v>4</v>
      </c>
      <c r="F69" s="72">
        <v>4</v>
      </c>
      <c r="G69" s="144"/>
      <c r="H69" s="144">
        <f>IF((G69&lt;=2),E69*G69,"bład")</f>
        <v>0</v>
      </c>
      <c r="I69" s="351"/>
      <c r="J69" s="352"/>
      <c r="K69" s="170"/>
    </row>
    <row r="70" spans="1:11" ht="85.5" customHeight="1">
      <c r="A70" s="119" t="s">
        <v>131</v>
      </c>
      <c r="B70" s="340" t="s">
        <v>132</v>
      </c>
      <c r="C70" s="341"/>
      <c r="D70" s="67" t="s">
        <v>86</v>
      </c>
      <c r="E70" s="71">
        <v>3</v>
      </c>
      <c r="F70" s="72">
        <v>9</v>
      </c>
      <c r="G70" s="144"/>
      <c r="H70" s="144">
        <f>IF((G70&lt;=2),E70*G70,"bład")</f>
        <v>0</v>
      </c>
      <c r="I70" s="351"/>
      <c r="J70" s="352"/>
      <c r="K70" s="170"/>
    </row>
    <row r="71" spans="1:11" ht="98.25" customHeight="1" thickBot="1">
      <c r="A71" s="222" t="s">
        <v>134</v>
      </c>
      <c r="B71" s="353" t="s">
        <v>143</v>
      </c>
      <c r="C71" s="354"/>
      <c r="D71" s="67" t="s">
        <v>109</v>
      </c>
      <c r="E71" s="128">
        <v>3</v>
      </c>
      <c r="F71" s="75">
        <v>3</v>
      </c>
      <c r="G71" s="129"/>
      <c r="H71" s="145">
        <f>IF((G71&lt;=4),E71*G71,"bład")</f>
        <v>0</v>
      </c>
      <c r="I71" s="355"/>
      <c r="J71" s="356"/>
    </row>
    <row r="72" spans="1:11" ht="105" customHeight="1" thickTop="1" thickBot="1">
      <c r="A72" s="120"/>
      <c r="B72" s="380" t="s">
        <v>14</v>
      </c>
      <c r="C72" s="381"/>
      <c r="D72" s="76"/>
      <c r="E72" s="76"/>
      <c r="F72" s="77">
        <f>SUM(F62:F71)</f>
        <v>63</v>
      </c>
      <c r="G72" s="76"/>
      <c r="H72" s="118">
        <f>SUM(H62:H71)</f>
        <v>0</v>
      </c>
      <c r="I72" s="382"/>
      <c r="J72" s="383"/>
    </row>
    <row r="73" spans="1:11" ht="151.5" customHeight="1" thickTop="1">
      <c r="A73" s="53"/>
      <c r="B73" s="58" t="s">
        <v>24</v>
      </c>
      <c r="C73" s="78"/>
      <c r="D73" s="78"/>
      <c r="E73" s="78"/>
      <c r="F73" s="79"/>
      <c r="G73" s="78"/>
      <c r="H73" s="391" t="s">
        <v>27</v>
      </c>
      <c r="I73" s="391"/>
      <c r="J73" s="391"/>
    </row>
    <row r="74" spans="1:11" s="36" customFormat="1" ht="79.5" customHeight="1">
      <c r="A74" s="13"/>
      <c r="B74" s="40" t="str">
        <f>B13</f>
        <v>Numer ewidencyjny wniosku:</v>
      </c>
      <c r="C74" s="142">
        <f>C13</f>
        <v>0</v>
      </c>
      <c r="D74" s="300"/>
      <c r="E74" s="300"/>
      <c r="F74" s="44"/>
      <c r="G74" s="45"/>
      <c r="H74" s="45"/>
      <c r="I74" s="45"/>
      <c r="J74" s="45"/>
      <c r="K74" s="45"/>
    </row>
    <row r="75" spans="1:11" s="127" customFormat="1" ht="85.5" customHeight="1">
      <c r="A75" s="22"/>
      <c r="B75" s="305" t="s">
        <v>33</v>
      </c>
      <c r="C75" s="305"/>
      <c r="D75" s="305"/>
      <c r="E75" s="305"/>
      <c r="F75" s="305"/>
      <c r="G75" s="305"/>
      <c r="H75" s="305"/>
      <c r="I75" s="305"/>
      <c r="J75" s="305"/>
      <c r="K75" s="305"/>
    </row>
    <row r="76" spans="1:11" s="127" customFormat="1" ht="66" customHeight="1">
      <c r="A76" s="22"/>
      <c r="B76" s="10"/>
      <c r="C76" s="7"/>
      <c r="D76" s="7"/>
      <c r="E76" s="8"/>
      <c r="F76" s="8"/>
      <c r="G76" s="8"/>
      <c r="H76" s="8"/>
      <c r="I76" s="8"/>
      <c r="J76" s="8"/>
    </row>
    <row r="77" spans="1:11" s="127" customFormat="1" ht="409.5" customHeight="1">
      <c r="A77" s="21"/>
      <c r="B77" s="5"/>
      <c r="C77" s="5"/>
      <c r="D77" s="5"/>
      <c r="G77"/>
      <c r="H77"/>
      <c r="I77"/>
    </row>
    <row r="78" spans="1:11" ht="359.25" customHeight="1">
      <c r="D78" s="1"/>
    </row>
    <row r="79" spans="1:11" ht="284.25" customHeight="1">
      <c r="D79" s="1"/>
    </row>
    <row r="80" spans="1:11" s="36" customFormat="1" ht="92.25" customHeight="1">
      <c r="A80" s="392" t="s">
        <v>20</v>
      </c>
      <c r="B80" s="393"/>
      <c r="C80" s="80"/>
      <c r="D80" s="216" t="s">
        <v>21</v>
      </c>
      <c r="E80" s="394"/>
      <c r="F80" s="394"/>
      <c r="G80" s="394"/>
      <c r="H80" s="394"/>
      <c r="I80" s="394"/>
      <c r="J80" s="91" t="s">
        <v>31</v>
      </c>
      <c r="K80" s="45"/>
    </row>
    <row r="81" spans="1:11" s="36" customFormat="1" ht="105.75" customHeight="1">
      <c r="A81" s="92" t="s">
        <v>24</v>
      </c>
      <c r="B81" s="81"/>
      <c r="C81" s="93"/>
      <c r="D81" s="216"/>
      <c r="E81" s="216"/>
      <c r="F81" s="216"/>
      <c r="G81" s="216"/>
      <c r="H81" s="216"/>
      <c r="I81" s="216"/>
      <c r="J81" s="94" t="s">
        <v>60</v>
      </c>
      <c r="K81" s="45"/>
    </row>
    <row r="82" spans="1:11" s="36" customFormat="1" ht="105.75" customHeight="1">
      <c r="A82" s="92"/>
      <c r="B82" s="81"/>
      <c r="C82" s="93"/>
      <c r="D82" s="216"/>
      <c r="E82" s="216"/>
      <c r="F82" s="216"/>
      <c r="G82" s="216"/>
      <c r="H82" s="216"/>
      <c r="I82" s="216"/>
      <c r="J82" s="94"/>
      <c r="K82" s="45"/>
    </row>
    <row r="83" spans="1:11" s="36" customFormat="1" ht="50.25" customHeight="1" thickBot="1">
      <c r="A83" s="92"/>
      <c r="B83" s="209" t="str">
        <f>B13</f>
        <v>Numer ewidencyjny wniosku:</v>
      </c>
      <c r="C83" s="93">
        <f>C13</f>
        <v>0</v>
      </c>
      <c r="D83" s="216"/>
      <c r="E83" s="216"/>
      <c r="F83" s="216"/>
      <c r="G83" s="216"/>
      <c r="H83" s="216"/>
      <c r="I83" s="216"/>
      <c r="J83" s="94"/>
      <c r="K83" s="45"/>
    </row>
    <row r="84" spans="1:11" s="36" customFormat="1" ht="74.25" customHeight="1" thickTop="1" thickBot="1">
      <c r="A84" s="395" t="s">
        <v>58</v>
      </c>
      <c r="B84" s="396"/>
      <c r="C84" s="396"/>
      <c r="D84" s="396"/>
      <c r="E84" s="396"/>
      <c r="F84" s="396"/>
      <c r="G84" s="396"/>
      <c r="H84" s="396"/>
      <c r="I84" s="396"/>
      <c r="J84" s="397"/>
    </row>
    <row r="85" spans="1:11" s="11" customFormat="1" ht="78" customHeight="1" thickTop="1">
      <c r="A85" s="56" t="s">
        <v>10</v>
      </c>
      <c r="B85" s="82" t="s">
        <v>93</v>
      </c>
      <c r="C85" s="364" t="s">
        <v>36</v>
      </c>
      <c r="D85" s="365"/>
      <c r="E85" s="365"/>
      <c r="F85" s="365"/>
      <c r="G85" s="365"/>
      <c r="H85" s="365"/>
      <c r="I85" s="365"/>
      <c r="J85" s="366"/>
    </row>
    <row r="86" spans="1:11" s="36" customFormat="1" ht="409.5" customHeight="1">
      <c r="A86" s="386">
        <v>1</v>
      </c>
      <c r="B86" s="384" t="s">
        <v>120</v>
      </c>
      <c r="C86" s="357" t="s">
        <v>142</v>
      </c>
      <c r="D86" s="375"/>
      <c r="E86" s="375"/>
      <c r="F86" s="375"/>
      <c r="G86" s="375"/>
      <c r="H86" s="375"/>
      <c r="I86" s="375"/>
      <c r="J86" s="376"/>
    </row>
    <row r="87" spans="1:11" s="9" customFormat="1" ht="231.75" customHeight="1">
      <c r="A87" s="387"/>
      <c r="B87" s="385"/>
      <c r="C87" s="377"/>
      <c r="D87" s="378"/>
      <c r="E87" s="378"/>
      <c r="F87" s="378"/>
      <c r="G87" s="378"/>
      <c r="H87" s="378"/>
      <c r="I87" s="378"/>
      <c r="J87" s="379"/>
    </row>
    <row r="88" spans="1:11" s="11" customFormat="1" ht="248.25" customHeight="1">
      <c r="A88" s="85" t="s">
        <v>6</v>
      </c>
      <c r="B88" s="84" t="s">
        <v>121</v>
      </c>
      <c r="C88" s="367" t="s">
        <v>123</v>
      </c>
      <c r="D88" s="368"/>
      <c r="E88" s="368"/>
      <c r="F88" s="368"/>
      <c r="G88" s="368"/>
      <c r="H88" s="368"/>
      <c r="I88" s="368"/>
      <c r="J88" s="369"/>
    </row>
    <row r="89" spans="1:11" s="11" customFormat="1" ht="155.25" customHeight="1">
      <c r="A89" s="83" t="s">
        <v>7</v>
      </c>
      <c r="B89" s="86" t="s">
        <v>124</v>
      </c>
      <c r="C89" s="370" t="s">
        <v>125</v>
      </c>
      <c r="D89" s="371"/>
      <c r="E89" s="371"/>
      <c r="F89" s="371"/>
      <c r="G89" s="371"/>
      <c r="H89" s="371"/>
      <c r="I89" s="371"/>
      <c r="J89" s="372"/>
    </row>
    <row r="90" spans="1:11" ht="129" customHeight="1">
      <c r="A90" s="83" t="s">
        <v>8</v>
      </c>
      <c r="B90" s="86" t="s">
        <v>126</v>
      </c>
      <c r="C90" s="367" t="s">
        <v>141</v>
      </c>
      <c r="D90" s="373"/>
      <c r="E90" s="373"/>
      <c r="F90" s="373"/>
      <c r="G90" s="373"/>
      <c r="H90" s="373"/>
      <c r="I90" s="373"/>
      <c r="J90" s="374"/>
    </row>
    <row r="91" spans="1:11" ht="378" customHeight="1">
      <c r="A91" s="83" t="s">
        <v>9</v>
      </c>
      <c r="B91" s="87" t="s">
        <v>127</v>
      </c>
      <c r="C91" s="357" t="s">
        <v>140</v>
      </c>
      <c r="D91" s="358"/>
      <c r="E91" s="358"/>
      <c r="F91" s="358"/>
      <c r="G91" s="358"/>
      <c r="H91" s="358"/>
      <c r="I91" s="358"/>
      <c r="J91" s="359"/>
    </row>
    <row r="92" spans="1:11" ht="104.25" customHeight="1">
      <c r="A92" s="227" t="s">
        <v>52</v>
      </c>
      <c r="B92" s="226" t="s">
        <v>128</v>
      </c>
      <c r="C92" s="360" t="s">
        <v>139</v>
      </c>
      <c r="D92" s="360"/>
      <c r="E92" s="360"/>
      <c r="F92" s="360"/>
      <c r="G92" s="360"/>
      <c r="H92" s="360"/>
      <c r="I92" s="360"/>
      <c r="J92" s="361"/>
    </row>
    <row r="93" spans="1:11" ht="127.5" customHeight="1">
      <c r="A93" s="227" t="s">
        <v>53</v>
      </c>
      <c r="B93" s="226" t="s">
        <v>129</v>
      </c>
      <c r="C93" s="362" t="s">
        <v>138</v>
      </c>
      <c r="D93" s="362"/>
      <c r="E93" s="362"/>
      <c r="F93" s="362"/>
      <c r="G93" s="362"/>
      <c r="H93" s="362"/>
      <c r="I93" s="362"/>
      <c r="J93" s="363"/>
    </row>
    <row r="94" spans="1:11" ht="147.75" customHeight="1">
      <c r="A94" s="227" t="s">
        <v>85</v>
      </c>
      <c r="B94" s="226" t="s">
        <v>130</v>
      </c>
      <c r="C94" s="362" t="s">
        <v>137</v>
      </c>
      <c r="D94" s="362"/>
      <c r="E94" s="362"/>
      <c r="F94" s="362"/>
      <c r="G94" s="362"/>
      <c r="H94" s="362"/>
      <c r="I94" s="362"/>
      <c r="J94" s="363"/>
    </row>
    <row r="95" spans="1:11" ht="317.25" customHeight="1">
      <c r="A95" s="227" t="s">
        <v>131</v>
      </c>
      <c r="B95" s="226" t="s">
        <v>132</v>
      </c>
      <c r="C95" s="362" t="s">
        <v>136</v>
      </c>
      <c r="D95" s="362"/>
      <c r="E95" s="362"/>
      <c r="F95" s="362"/>
      <c r="G95" s="362"/>
      <c r="H95" s="362"/>
      <c r="I95" s="362"/>
      <c r="J95" s="363"/>
    </row>
    <row r="96" spans="1:11" ht="150" customHeight="1" thickBot="1">
      <c r="A96" s="225" t="s">
        <v>134</v>
      </c>
      <c r="B96" s="224" t="s">
        <v>133</v>
      </c>
      <c r="C96" s="388" t="s">
        <v>149</v>
      </c>
      <c r="D96" s="389"/>
      <c r="E96" s="389"/>
      <c r="F96" s="389"/>
      <c r="G96" s="389"/>
      <c r="H96" s="389"/>
      <c r="I96" s="389"/>
      <c r="J96" s="390"/>
    </row>
    <row r="97" ht="27" thickTop="1"/>
  </sheetData>
  <sheetProtection formatCells="0" formatColumns="0" formatRows="0" autoFilter="0"/>
  <protectedRanges>
    <protectedRange sqref="H20:I21" name="Zakres5"/>
    <protectedRange sqref="G62:G71" name="Rozstęp2"/>
    <protectedRange sqref="A14:J14" name="Rozstęp1"/>
    <protectedRange sqref="A75:K83" name="Rozstęp3"/>
    <protectedRange sqref="I62:J71" name="Rozstęp4"/>
    <protectedRange sqref="H20:I21" name="Zakres6"/>
    <protectedRange sqref="H45:J47" name="Zakres7"/>
    <protectedRange sqref="A51:J56" name="Zakres8"/>
    <protectedRange sqref="H23:I32 H37:I43" name="Zakres9"/>
    <protectedRange sqref="A13:J13 A8:J11" name="Rozstęp1_1"/>
    <protectedRange sqref="A12:J12" name="Rozstęp1_1_1"/>
  </protectedRanges>
  <mergeCells count="126">
    <mergeCell ref="C94:J94"/>
    <mergeCell ref="C95:J95"/>
    <mergeCell ref="C96:J96"/>
    <mergeCell ref="C88:J88"/>
    <mergeCell ref="C89:J89"/>
    <mergeCell ref="C90:J90"/>
    <mergeCell ref="C91:J91"/>
    <mergeCell ref="C92:J92"/>
    <mergeCell ref="C93:J93"/>
    <mergeCell ref="B75:K75"/>
    <mergeCell ref="A80:B80"/>
    <mergeCell ref="E80:I80"/>
    <mergeCell ref="A84:J84"/>
    <mergeCell ref="C85:J85"/>
    <mergeCell ref="A86:A87"/>
    <mergeCell ref="B86:B87"/>
    <mergeCell ref="C86:J87"/>
    <mergeCell ref="B71:C71"/>
    <mergeCell ref="I71:J71"/>
    <mergeCell ref="B72:C72"/>
    <mergeCell ref="I72:J72"/>
    <mergeCell ref="H73:J73"/>
    <mergeCell ref="D74:E74"/>
    <mergeCell ref="B68:C68"/>
    <mergeCell ref="I68:J68"/>
    <mergeCell ref="B69:C69"/>
    <mergeCell ref="I69:J69"/>
    <mergeCell ref="B70:C70"/>
    <mergeCell ref="I70:J70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D56:E56"/>
    <mergeCell ref="C57:G57"/>
    <mergeCell ref="H57:J57"/>
    <mergeCell ref="B58:J58"/>
    <mergeCell ref="A60:A61"/>
    <mergeCell ref="B60:C61"/>
    <mergeCell ref="D60:D61"/>
    <mergeCell ref="E60:E61"/>
    <mergeCell ref="F60:F61"/>
    <mergeCell ref="G60:H60"/>
    <mergeCell ref="D49:E49"/>
    <mergeCell ref="A50:J50"/>
    <mergeCell ref="F52:G52"/>
    <mergeCell ref="C54:G54"/>
    <mergeCell ref="F55:G55"/>
    <mergeCell ref="H55:J55"/>
    <mergeCell ref="I60:J61"/>
    <mergeCell ref="B46:G46"/>
    <mergeCell ref="H46:I46"/>
    <mergeCell ref="B47:G47"/>
    <mergeCell ref="H47:I47"/>
    <mergeCell ref="F48:G48"/>
    <mergeCell ref="H48:J48"/>
    <mergeCell ref="B42:G42"/>
    <mergeCell ref="H42:I42"/>
    <mergeCell ref="B44:G44"/>
    <mergeCell ref="H44:I44"/>
    <mergeCell ref="B45:G45"/>
    <mergeCell ref="H45:I45"/>
    <mergeCell ref="B37:C37"/>
    <mergeCell ref="D37:G37"/>
    <mergeCell ref="B38:C38"/>
    <mergeCell ref="D38:G38"/>
    <mergeCell ref="B41:G41"/>
    <mergeCell ref="H41:I41"/>
    <mergeCell ref="B34:C34"/>
    <mergeCell ref="D34:G34"/>
    <mergeCell ref="B35:C35"/>
    <mergeCell ref="D35:G35"/>
    <mergeCell ref="B36:C36"/>
    <mergeCell ref="D36:G36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1.2. RPOWŚ 2014-2020 &amp;"Arial,Normalny"&amp;10
</oddHeader>
    <oddFooter xml:space="preserve">&amp;C&amp;18Strona &amp;P z &amp;N
</oddFooter>
  </headerFooter>
  <rowBreaks count="6" manualBreakCount="6">
    <brk id="13" max="9" man="1"/>
    <brk id="28" max="9" man="1"/>
    <brk id="48" max="9" man="1"/>
    <brk id="55" max="9" man="1"/>
    <brk id="73" max="9" man="1"/>
    <brk id="81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view="pageBreakPreview" topLeftCell="A8" zoomScale="42" zoomScaleNormal="100" zoomScaleSheetLayoutView="42" zoomScalePageLayoutView="42" workbookViewId="0">
      <selection activeCell="J24" sqref="J24"/>
    </sheetView>
  </sheetViews>
  <sheetFormatPr defaultRowHeight="26.25"/>
  <cols>
    <col min="1" max="1" width="14" style="21" customWidth="1"/>
    <col min="2" max="2" width="58.42578125" style="16" customWidth="1"/>
    <col min="3" max="3" width="66.28515625" style="125" customWidth="1"/>
    <col min="4" max="4" width="34.28515625" style="125" customWidth="1"/>
    <col min="5" max="5" width="43" style="125" customWidth="1"/>
    <col min="6" max="6" width="58.85546875" style="125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30" t="str">
        <f>'Oceniający 1'!B13</f>
        <v>Numer ewidencyjny wniosku:</v>
      </c>
      <c r="C2" s="95">
        <f>'Oceniający 1'!C13</f>
        <v>0</v>
      </c>
      <c r="D2" s="95"/>
      <c r="E2" s="124"/>
      <c r="F2" s="124"/>
      <c r="G2" s="124"/>
      <c r="H2" s="124"/>
      <c r="I2" s="124"/>
      <c r="J2" s="124"/>
      <c r="K2" s="124"/>
      <c r="L2" s="23"/>
    </row>
    <row r="3" spans="1:12" ht="31.5">
      <c r="A3" s="88"/>
      <c r="B3" s="95"/>
      <c r="C3" s="95"/>
      <c r="D3" s="124"/>
      <c r="E3" s="124"/>
      <c r="F3" s="124"/>
      <c r="G3" s="124"/>
      <c r="H3" s="124"/>
      <c r="I3" s="124"/>
      <c r="J3" s="124"/>
      <c r="K3" s="23"/>
      <c r="L3" s="23"/>
    </row>
    <row r="4" spans="1:12" ht="313.5" customHeight="1">
      <c r="A4" s="88"/>
      <c r="B4" s="242" t="s">
        <v>48</v>
      </c>
      <c r="C4" s="242"/>
      <c r="D4" s="404" t="str">
        <f>'Oceniający 1'!D3:J3</f>
        <v>1b Promowanie inwestycji przedsiębiorstw w badania i innowacje, rozwijanie powiązań i synergii między przedsiębiorstwami, ośrodkami badawczo-rozwojowymi i sektorem szkolnictwa wyższego, w szczególności promowanie inwestycji w zakresie rozwoju produktów i usług, transferu technologii, innowacji społecznych, ekoinnowacji, zastosowań w dziedzinie usług publicznych, tworzenia sieci, pobudzania popytu, klastrów i otwartych innowacji poprzez inteligentną specjalizację, oraz wspieranie badań technologicznych i stosowanych, linii pilotażowych, działań w zakresie wczesnej walidacji produktów, zaawansowanych zdolności produkcyjnych i pierwszej produkcji, w szczególności w dziedzinie kluczowych technologii wspomagających, oraz rozpowszechnianie technologii o ogólnym przeznaczeniu</v>
      </c>
      <c r="E4" s="404"/>
      <c r="F4" s="404"/>
      <c r="G4" s="404"/>
      <c r="H4" s="404"/>
      <c r="I4" s="404"/>
      <c r="J4" s="124"/>
      <c r="K4" s="23"/>
      <c r="L4" s="23"/>
    </row>
    <row r="5" spans="1:12" ht="51.75" customHeight="1">
      <c r="A5" s="88"/>
      <c r="B5" s="243" t="s">
        <v>29</v>
      </c>
      <c r="C5" s="243"/>
      <c r="D5" s="405" t="str">
        <f>'Oceniający 1'!D4:J4</f>
        <v>1. Innowacje i nauka</v>
      </c>
      <c r="E5" s="406"/>
      <c r="F5" s="406"/>
      <c r="G5" s="406"/>
      <c r="H5" s="96"/>
      <c r="I5" s="96"/>
      <c r="J5" s="124"/>
      <c r="K5" s="23"/>
      <c r="L5" s="23"/>
    </row>
    <row r="6" spans="1:12" ht="46.5" customHeight="1">
      <c r="A6" s="88"/>
      <c r="B6" s="243" t="s">
        <v>30</v>
      </c>
      <c r="C6" s="243"/>
      <c r="D6" s="249" t="str">
        <f>'Oceniający 1'!D5:J5</f>
        <v xml:space="preserve">1.2 Badania i rozwój w sektorze świętokrzyskiej przedsiębiorczości </v>
      </c>
      <c r="E6" s="249"/>
      <c r="F6" s="249"/>
      <c r="G6" s="249"/>
      <c r="H6" s="96"/>
      <c r="I6" s="96"/>
      <c r="J6" s="124"/>
      <c r="K6" s="23"/>
      <c r="L6" s="23"/>
    </row>
    <row r="7" spans="1:12" ht="46.5" customHeight="1">
      <c r="A7" s="88"/>
      <c r="B7" s="245" t="s">
        <v>32</v>
      </c>
      <c r="C7" s="245"/>
      <c r="D7" s="406" t="str">
        <f>'Oceniający 1'!D6:J6</f>
        <v>Infrastruktura badawczo-rozwojowa w przedsiębiorstwach</v>
      </c>
      <c r="E7" s="406"/>
      <c r="F7" s="406"/>
      <c r="G7" s="406"/>
      <c r="H7" s="124"/>
      <c r="I7" s="124"/>
      <c r="J7" s="124"/>
      <c r="K7" s="23"/>
      <c r="L7" s="23"/>
    </row>
    <row r="8" spans="1:12" ht="48" customHeight="1">
      <c r="A8" s="88"/>
      <c r="B8" s="250" t="s">
        <v>49</v>
      </c>
      <c r="C8" s="250"/>
      <c r="D8" s="252">
        <f>'Oceniający 1'!D7:J7</f>
        <v>0</v>
      </c>
      <c r="E8" s="252"/>
      <c r="F8" s="252"/>
      <c r="G8" s="252"/>
      <c r="H8" s="124"/>
      <c r="I8" s="124"/>
      <c r="J8" s="124"/>
      <c r="K8" s="23"/>
      <c r="L8" s="23"/>
    </row>
    <row r="9" spans="1:12" ht="44.25" customHeight="1">
      <c r="A9" s="88"/>
      <c r="B9" s="122" t="s">
        <v>23</v>
      </c>
      <c r="C9" s="122"/>
      <c r="D9" s="252">
        <f>'Oceniający 1'!D8:J8</f>
        <v>0</v>
      </c>
      <c r="E9" s="252"/>
      <c r="F9" s="252"/>
      <c r="G9" s="252"/>
      <c r="H9" s="124"/>
      <c r="I9" s="124"/>
      <c r="J9" s="124"/>
      <c r="K9" s="23"/>
      <c r="L9" s="23"/>
    </row>
    <row r="10" spans="1:12" ht="44.25" customHeight="1">
      <c r="A10" s="88"/>
      <c r="B10" s="250" t="s">
        <v>1</v>
      </c>
      <c r="C10" s="250"/>
      <c r="D10" s="403">
        <f>'Oceniający 1'!D9:E9</f>
        <v>0</v>
      </c>
      <c r="E10" s="403"/>
      <c r="F10" s="403"/>
      <c r="G10" s="403"/>
      <c r="H10" s="124"/>
      <c r="I10" s="124"/>
      <c r="J10" s="124"/>
      <c r="K10" s="23"/>
      <c r="L10" s="23"/>
    </row>
    <row r="11" spans="1:12" ht="48" customHeight="1">
      <c r="A11" s="88"/>
      <c r="B11" s="24" t="s">
        <v>50</v>
      </c>
      <c r="C11" s="25"/>
      <c r="D11" s="403">
        <f>'Oceniający 1'!D10:E10</f>
        <v>0</v>
      </c>
      <c r="E11" s="403"/>
      <c r="F11" s="403"/>
      <c r="G11" s="403"/>
      <c r="H11" s="126"/>
      <c r="I11" s="124"/>
      <c r="J11" s="124"/>
      <c r="K11" s="23"/>
      <c r="L11" s="23"/>
    </row>
    <row r="12" spans="1:12" ht="49.5" customHeight="1">
      <c r="A12" s="88"/>
      <c r="B12" s="24" t="s">
        <v>92</v>
      </c>
      <c r="C12" s="25"/>
      <c r="D12" s="403">
        <f>'Oceniający 1'!D11:E11</f>
        <v>0</v>
      </c>
      <c r="E12" s="403"/>
      <c r="F12" s="403"/>
      <c r="G12" s="403"/>
      <c r="H12" s="124"/>
      <c r="I12" s="124"/>
      <c r="J12" s="124"/>
      <c r="K12" s="23"/>
      <c r="L12" s="23"/>
    </row>
    <row r="13" spans="1:12" ht="49.5" customHeight="1">
      <c r="A13" s="88"/>
      <c r="B13" s="24" t="s">
        <v>91</v>
      </c>
      <c r="C13" s="25"/>
      <c r="D13" s="403">
        <f>'Oceniający 1'!D12:E12</f>
        <v>0</v>
      </c>
      <c r="E13" s="403"/>
      <c r="F13" s="403"/>
      <c r="G13" s="403"/>
      <c r="H13" s="141"/>
      <c r="I13" s="141"/>
      <c r="J13" s="141"/>
      <c r="K13" s="23"/>
      <c r="L13" s="23"/>
    </row>
    <row r="14" spans="1:12" ht="33.75">
      <c r="A14" s="88"/>
      <c r="B14" s="24"/>
      <c r="C14" s="25"/>
      <c r="D14" s="124"/>
      <c r="E14" s="124"/>
      <c r="F14" s="124"/>
      <c r="G14" s="124"/>
      <c r="H14" s="124"/>
      <c r="I14" s="124"/>
      <c r="J14" s="124"/>
      <c r="K14" s="23"/>
      <c r="L14" s="23"/>
    </row>
    <row r="15" spans="1:12" ht="33.75">
      <c r="A15" s="88"/>
      <c r="B15" s="24"/>
      <c r="C15" s="25"/>
      <c r="D15" s="124"/>
      <c r="E15" s="414" t="s">
        <v>64</v>
      </c>
      <c r="F15" s="414"/>
      <c r="G15" s="414"/>
      <c r="H15" s="414"/>
      <c r="I15" s="124"/>
      <c r="J15" s="124"/>
      <c r="K15" s="23"/>
      <c r="L15" s="23"/>
    </row>
    <row r="16" spans="1:12" ht="34.5" thickBot="1">
      <c r="A16" s="88"/>
      <c r="B16" s="24"/>
      <c r="C16" s="25"/>
      <c r="D16" s="124"/>
      <c r="E16" s="124"/>
      <c r="F16" s="124"/>
      <c r="G16" s="124"/>
      <c r="H16" s="124"/>
      <c r="I16" s="124"/>
      <c r="J16" s="124"/>
      <c r="K16" s="23"/>
      <c r="L16" s="23"/>
    </row>
    <row r="17" spans="1:12" ht="54" customHeight="1" thickTop="1">
      <c r="A17" s="88"/>
      <c r="B17" s="24"/>
      <c r="C17" s="28"/>
      <c r="D17" s="97"/>
      <c r="E17" s="417" t="s">
        <v>66</v>
      </c>
      <c r="F17" s="419"/>
      <c r="G17" s="90" t="s">
        <v>61</v>
      </c>
      <c r="H17" s="417" t="s">
        <v>62</v>
      </c>
      <c r="I17" s="418"/>
      <c r="J17" s="124"/>
      <c r="K17" s="23"/>
      <c r="L17" s="23"/>
    </row>
    <row r="18" spans="1:12" ht="57" customHeight="1">
      <c r="A18" s="88"/>
      <c r="B18" s="98"/>
      <c r="C18" s="98"/>
      <c r="D18" s="99" t="s">
        <v>67</v>
      </c>
      <c r="E18" s="412"/>
      <c r="F18" s="413"/>
      <c r="G18" s="100"/>
      <c r="H18" s="412"/>
      <c r="I18" s="426"/>
      <c r="J18" s="124"/>
      <c r="K18" s="23"/>
      <c r="L18" s="23"/>
    </row>
    <row r="19" spans="1:12" ht="51.75" customHeight="1">
      <c r="A19" s="88"/>
      <c r="B19" s="123"/>
      <c r="C19" s="132"/>
      <c r="D19" s="99" t="s">
        <v>68</v>
      </c>
      <c r="E19" s="412"/>
      <c r="F19" s="413"/>
      <c r="G19" s="100"/>
      <c r="H19" s="412"/>
      <c r="I19" s="426"/>
      <c r="J19" s="124"/>
      <c r="K19" s="23"/>
      <c r="L19" s="23"/>
    </row>
    <row r="20" spans="1:12" ht="59.25" customHeight="1" thickBot="1">
      <c r="A20" s="88"/>
      <c r="B20" s="123"/>
      <c r="C20" s="132"/>
      <c r="D20" s="101" t="s">
        <v>69</v>
      </c>
      <c r="E20" s="421"/>
      <c r="F20" s="422"/>
      <c r="G20" s="102"/>
      <c r="H20" s="421"/>
      <c r="I20" s="423"/>
      <c r="J20" s="124"/>
      <c r="K20" s="23"/>
      <c r="L20" s="23"/>
    </row>
    <row r="21" spans="1:12" ht="27" thickTop="1">
      <c r="A21" s="88"/>
      <c r="B21" s="123"/>
      <c r="C21" s="124"/>
      <c r="D21" s="124"/>
      <c r="E21" s="124"/>
      <c r="F21" s="124"/>
      <c r="G21" s="124"/>
      <c r="H21" s="124"/>
      <c r="I21" s="124"/>
      <c r="J21" s="124"/>
      <c r="K21" s="23"/>
      <c r="L21" s="23"/>
    </row>
    <row r="22" spans="1:12" ht="58.5" customHeight="1">
      <c r="A22" s="103"/>
      <c r="B22" s="104"/>
      <c r="C22" s="89"/>
      <c r="D22" s="89"/>
      <c r="E22" s="420" t="s">
        <v>63</v>
      </c>
      <c r="F22" s="420"/>
      <c r="G22" s="420"/>
      <c r="H22" s="420"/>
      <c r="I22" s="89"/>
      <c r="J22" s="89"/>
      <c r="K22" s="27"/>
      <c r="L22" s="27"/>
    </row>
    <row r="23" spans="1:12" ht="27" thickBot="1">
      <c r="A23" s="103"/>
      <c r="B23" s="23"/>
      <c r="C23" s="23"/>
      <c r="D23" s="23"/>
      <c r="E23" s="23"/>
      <c r="F23" s="23"/>
      <c r="G23" s="27"/>
      <c r="H23" s="27"/>
      <c r="I23" s="27"/>
      <c r="J23" s="27"/>
      <c r="K23" s="27"/>
      <c r="L23" s="27"/>
    </row>
    <row r="24" spans="1:12" ht="85.5" customHeight="1" thickTop="1" thickBot="1">
      <c r="A24" s="103"/>
      <c r="B24" s="23"/>
      <c r="C24" s="410"/>
      <c r="D24" s="411"/>
      <c r="E24" s="427" t="s">
        <v>70</v>
      </c>
      <c r="F24" s="428"/>
      <c r="G24" s="428"/>
      <c r="H24" s="424" t="s">
        <v>22</v>
      </c>
      <c r="I24" s="425"/>
      <c r="J24" s="105"/>
      <c r="K24" s="105"/>
      <c r="L24" s="27"/>
    </row>
    <row r="25" spans="1:12" ht="47.25" customHeight="1" thickTop="1">
      <c r="A25" s="103"/>
      <c r="B25" s="23"/>
      <c r="C25" s="407" t="s">
        <v>67</v>
      </c>
      <c r="D25" s="408"/>
      <c r="E25" s="409">
        <f>E18</f>
        <v>0</v>
      </c>
      <c r="F25" s="409"/>
      <c r="G25" s="409"/>
      <c r="H25" s="415">
        <f>'Oceniający 1'!H71</f>
        <v>0</v>
      </c>
      <c r="I25" s="416"/>
      <c r="J25" s="106"/>
      <c r="K25" s="107"/>
      <c r="L25" s="27"/>
    </row>
    <row r="26" spans="1:12" ht="55.5" customHeight="1">
      <c r="A26" s="103"/>
      <c r="B26" s="23"/>
      <c r="C26" s="407" t="s">
        <v>71</v>
      </c>
      <c r="D26" s="408"/>
      <c r="E26" s="443">
        <f>E19</f>
        <v>0</v>
      </c>
      <c r="F26" s="444"/>
      <c r="G26" s="445"/>
      <c r="H26" s="445">
        <f>'Oceniający 2'!H72</f>
        <v>0</v>
      </c>
      <c r="I26" s="446"/>
      <c r="J26" s="106"/>
      <c r="K26" s="108"/>
      <c r="L26" s="27"/>
    </row>
    <row r="27" spans="1:12" ht="51" customHeight="1" thickBot="1">
      <c r="A27" s="103"/>
      <c r="B27" s="23"/>
      <c r="C27" s="447" t="s">
        <v>72</v>
      </c>
      <c r="D27" s="448"/>
      <c r="E27" s="449">
        <f>E20</f>
        <v>0</v>
      </c>
      <c r="F27" s="450"/>
      <c r="G27" s="450"/>
      <c r="H27" s="451"/>
      <c r="I27" s="452"/>
      <c r="J27" s="106"/>
      <c r="K27" s="108"/>
      <c r="L27" s="27"/>
    </row>
    <row r="28" spans="1:12" ht="58.5" customHeight="1" thickTop="1" thickBot="1">
      <c r="A28" s="103"/>
      <c r="B28" s="23"/>
      <c r="C28" s="431" t="s">
        <v>73</v>
      </c>
      <c r="D28" s="432"/>
      <c r="E28" s="433"/>
      <c r="F28" s="434"/>
      <c r="G28" s="435"/>
      <c r="H28" s="436">
        <f>H25+H26+H27</f>
        <v>0</v>
      </c>
      <c r="I28" s="437"/>
      <c r="J28" s="106"/>
      <c r="K28" s="108"/>
      <c r="L28" s="27"/>
    </row>
    <row r="29" spans="1:12" ht="54" thickTop="1" thickBot="1">
      <c r="A29" s="103"/>
      <c r="B29" s="23"/>
      <c r="C29" s="438" t="s">
        <v>74</v>
      </c>
      <c r="D29" s="439"/>
      <c r="E29" s="439"/>
      <c r="F29" s="439"/>
      <c r="G29" s="440"/>
      <c r="H29" s="441">
        <f>H28/2</f>
        <v>0</v>
      </c>
      <c r="I29" s="442"/>
      <c r="J29" s="109"/>
      <c r="K29" s="110"/>
      <c r="L29" s="27"/>
    </row>
    <row r="30" spans="1:12" ht="53.25" thickTop="1">
      <c r="A30" s="103"/>
      <c r="B30" s="23"/>
      <c r="C30" s="111"/>
      <c r="D30" s="111"/>
      <c r="E30" s="111"/>
      <c r="F30" s="111"/>
      <c r="G30" s="111"/>
      <c r="H30" s="112"/>
      <c r="I30" s="112"/>
      <c r="J30" s="109"/>
      <c r="K30" s="110"/>
      <c r="L30" s="27"/>
    </row>
    <row r="31" spans="1:12" ht="31.5">
      <c r="A31" s="103"/>
      <c r="B31" s="113" t="s">
        <v>75</v>
      </c>
      <c r="C31" s="38"/>
      <c r="D31" s="38">
        <f>'Oceniający 1'!C79</f>
        <v>0</v>
      </c>
      <c r="E31" s="113" t="s">
        <v>21</v>
      </c>
      <c r="F31" s="140">
        <f>'Oceniający 1'!E79:I79</f>
        <v>0</v>
      </c>
      <c r="G31" s="27"/>
      <c r="H31" s="27"/>
      <c r="I31" s="27"/>
      <c r="J31" s="27"/>
      <c r="K31" s="27"/>
      <c r="L31" s="27"/>
    </row>
    <row r="32" spans="1:12" ht="31.5">
      <c r="A32" s="103"/>
      <c r="B32" s="113"/>
      <c r="C32" s="23"/>
      <c r="D32" s="23"/>
      <c r="E32" s="113"/>
      <c r="F32" s="23"/>
      <c r="G32" s="27"/>
      <c r="H32" s="27"/>
      <c r="I32" s="27"/>
      <c r="J32" s="27"/>
      <c r="K32" s="27"/>
      <c r="L32" s="27"/>
    </row>
    <row r="33" spans="1:12" ht="31.5">
      <c r="A33" s="103"/>
      <c r="B33" s="38"/>
      <c r="C33" s="38"/>
      <c r="D33" s="114" t="s">
        <v>76</v>
      </c>
      <c r="E33" s="114"/>
      <c r="F33" s="38"/>
      <c r="G33" s="33"/>
      <c r="H33" s="33"/>
      <c r="I33" s="33"/>
      <c r="J33" s="33"/>
      <c r="K33" s="27"/>
      <c r="L33" s="27"/>
    </row>
    <row r="34" spans="1:12" ht="31.5">
      <c r="A34" s="103"/>
      <c r="B34" s="38"/>
      <c r="C34" s="38"/>
      <c r="D34" s="38"/>
      <c r="E34" s="38"/>
      <c r="F34" s="38"/>
      <c r="G34" s="33"/>
      <c r="H34" s="33"/>
      <c r="I34" s="33"/>
      <c r="J34" s="33"/>
      <c r="K34" s="27"/>
      <c r="L34" s="27"/>
    </row>
    <row r="35" spans="1:12" ht="31.5">
      <c r="A35" s="115"/>
      <c r="B35" s="38"/>
      <c r="C35" s="38" t="s">
        <v>77</v>
      </c>
      <c r="D35" s="114" t="s">
        <v>78</v>
      </c>
      <c r="E35" s="38"/>
      <c r="F35" s="131"/>
      <c r="G35" s="38"/>
      <c r="H35" s="335" t="s">
        <v>80</v>
      </c>
      <c r="I35" s="335"/>
      <c r="J35" s="114" t="s">
        <v>79</v>
      </c>
      <c r="K35" s="116"/>
      <c r="L35" s="116"/>
    </row>
    <row r="36" spans="1:12">
      <c r="A36" s="103"/>
      <c r="B36" s="23"/>
      <c r="C36" s="23"/>
      <c r="D36" s="23"/>
      <c r="E36" s="23"/>
      <c r="F36" s="23"/>
      <c r="G36" s="27"/>
      <c r="H36" s="27"/>
      <c r="I36" s="27"/>
      <c r="J36" s="27"/>
      <c r="K36" s="27"/>
      <c r="L36" s="27"/>
    </row>
    <row r="37" spans="1:12" ht="28.5">
      <c r="A37" s="117" t="s">
        <v>81</v>
      </c>
      <c r="B37" s="429" t="s">
        <v>82</v>
      </c>
      <c r="C37" s="430"/>
      <c r="D37" s="430"/>
      <c r="E37" s="430"/>
      <c r="F37" s="430"/>
      <c r="G37" s="430"/>
      <c r="H37" s="430"/>
      <c r="I37" s="430"/>
      <c r="J37" s="430"/>
      <c r="K37" s="27"/>
      <c r="L37" s="27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8" fitToHeight="20" orientation="landscape" r:id="rId1"/>
  <headerFooter>
    <oddHeader>&amp;L&amp;"Arial,Pogrubiony"&amp;22
&amp;C&amp;G&amp;R&amp;"Arial,Pogrubiony"&amp;20Wzór Karty Oceny Merytorycznej dla Działania 1.2. RPOWŚ 2014-2020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9"/>
  <sheetViews>
    <sheetView tabSelected="1" view="pageBreakPreview" zoomScale="42" zoomScaleNormal="100" zoomScaleSheetLayoutView="42" zoomScalePageLayoutView="42" workbookViewId="0">
      <selection activeCell="D7" sqref="D7:J7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7" customWidth="1"/>
    <col min="4" max="4" width="34.28515625" style="127" customWidth="1"/>
    <col min="5" max="5" width="43" style="127" customWidth="1"/>
    <col min="6" max="6" width="21.42578125" style="127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41" t="s">
        <v>155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s="36" customFormat="1" ht="301.5" customHeight="1">
      <c r="A3" s="17"/>
      <c r="B3" s="242" t="s">
        <v>48</v>
      </c>
      <c r="C3" s="242"/>
      <c r="D3" s="242" t="s">
        <v>148</v>
      </c>
      <c r="E3" s="242"/>
      <c r="F3" s="242"/>
      <c r="G3" s="242"/>
      <c r="H3" s="242"/>
      <c r="I3" s="242"/>
      <c r="J3" s="242"/>
    </row>
    <row r="4" spans="1:11" s="36" customFormat="1" ht="70.5" customHeight="1">
      <c r="A4" s="13"/>
      <c r="B4" s="243" t="s">
        <v>29</v>
      </c>
      <c r="C4" s="243"/>
      <c r="D4" s="244" t="s">
        <v>145</v>
      </c>
      <c r="E4" s="244"/>
      <c r="F4" s="244"/>
      <c r="G4" s="244"/>
      <c r="H4" s="244"/>
      <c r="I4" s="244"/>
      <c r="J4" s="244"/>
    </row>
    <row r="5" spans="1:11" s="36" customFormat="1" ht="81.75" customHeight="1">
      <c r="A5" s="13"/>
      <c r="B5" s="243" t="s">
        <v>30</v>
      </c>
      <c r="C5" s="243"/>
      <c r="D5" s="245" t="s">
        <v>147</v>
      </c>
      <c r="E5" s="245"/>
      <c r="F5" s="245"/>
      <c r="G5" s="245"/>
      <c r="H5" s="245"/>
      <c r="I5" s="245"/>
      <c r="J5" s="245"/>
    </row>
    <row r="6" spans="1:11" s="36" customFormat="1" ht="78.75" customHeight="1">
      <c r="A6" s="13"/>
      <c r="B6" s="245" t="s">
        <v>32</v>
      </c>
      <c r="C6" s="245"/>
      <c r="D6" s="249" t="s">
        <v>146</v>
      </c>
      <c r="E6" s="249"/>
      <c r="F6" s="249"/>
      <c r="G6" s="249"/>
      <c r="H6" s="249"/>
      <c r="I6" s="249"/>
      <c r="J6" s="249"/>
    </row>
    <row r="7" spans="1:11" s="36" customFormat="1" ht="84" customHeight="1">
      <c r="A7" s="20"/>
      <c r="B7" s="250" t="s">
        <v>49</v>
      </c>
      <c r="C7" s="250"/>
      <c r="D7" s="251">
        <f>'Oceniający 1'!D7:J7</f>
        <v>0</v>
      </c>
      <c r="E7" s="251"/>
      <c r="F7" s="251"/>
      <c r="G7" s="251"/>
      <c r="H7" s="251"/>
      <c r="I7" s="251"/>
      <c r="J7" s="251"/>
      <c r="K7" s="2"/>
    </row>
    <row r="8" spans="1:11" s="2" customFormat="1" ht="87" customHeight="1">
      <c r="A8" s="20"/>
      <c r="B8" s="250" t="s">
        <v>23</v>
      </c>
      <c r="C8" s="250"/>
      <c r="D8" s="398">
        <f>'Oceniający 1'!D8:J8</f>
        <v>0</v>
      </c>
      <c r="E8" s="398"/>
      <c r="F8" s="398"/>
      <c r="G8" s="398"/>
      <c r="H8" s="398"/>
      <c r="I8" s="398"/>
      <c r="J8" s="399"/>
    </row>
    <row r="9" spans="1:11" ht="80.25" customHeight="1">
      <c r="B9" s="24" t="s">
        <v>1</v>
      </c>
      <c r="C9" s="25"/>
      <c r="D9" s="246">
        <f>'Oceniający 1'!D9:E9</f>
        <v>0</v>
      </c>
      <c r="E9" s="246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46">
        <f>'Oceniający 1'!D10:E10</f>
        <v>0</v>
      </c>
      <c r="E10" s="246"/>
      <c r="F10" s="26"/>
      <c r="G10" s="26"/>
      <c r="H10" s="26"/>
      <c r="I10" s="26"/>
      <c r="J10" s="27"/>
    </row>
    <row r="11" spans="1:11" ht="102" customHeight="1">
      <c r="B11" s="24" t="s">
        <v>90</v>
      </c>
      <c r="C11" s="28"/>
      <c r="D11" s="246">
        <f>'Oceniający 1'!D11:E11</f>
        <v>0</v>
      </c>
      <c r="E11" s="246"/>
      <c r="F11" s="29"/>
      <c r="G11" s="30"/>
      <c r="H11" s="31"/>
      <c r="I11" s="32"/>
      <c r="J11" s="27"/>
    </row>
    <row r="12" spans="1:11" ht="102" customHeight="1">
      <c r="B12" s="24"/>
      <c r="C12" s="24" t="s">
        <v>89</v>
      </c>
      <c r="D12" s="246">
        <f>'Oceniający 1'!D12:E12</f>
        <v>0</v>
      </c>
      <c r="E12" s="246"/>
      <c r="F12" s="29"/>
      <c r="G12" s="30"/>
      <c r="H12" s="31"/>
      <c r="I12" s="32"/>
      <c r="J12" s="27"/>
    </row>
    <row r="13" spans="1:11" s="127" customFormat="1" ht="130.5" customHeight="1">
      <c r="A13" s="21"/>
      <c r="B13" s="41" t="s">
        <v>65</v>
      </c>
      <c r="C13" s="143">
        <f>'Oceniający 1'!C13</f>
        <v>0</v>
      </c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42">
        <f>C13</f>
        <v>0</v>
      </c>
      <c r="D14" s="247"/>
      <c r="E14" s="248"/>
      <c r="F14" s="44"/>
      <c r="G14" s="45"/>
      <c r="H14" s="45"/>
      <c r="I14" s="45"/>
      <c r="J14" s="45"/>
    </row>
    <row r="15" spans="1:11" s="2" customFormat="1" ht="38.25" customHeight="1">
      <c r="A15" s="259" t="s">
        <v>54</v>
      </c>
      <c r="B15" s="259"/>
      <c r="C15" s="259"/>
      <c r="D15" s="259"/>
      <c r="E15" s="259"/>
      <c r="F15" s="259"/>
      <c r="G15" s="259"/>
      <c r="H15" s="259"/>
      <c r="I15" s="259"/>
      <c r="J15" s="259"/>
    </row>
    <row r="16" spans="1:11" s="2" customFormat="1" ht="27.75" customHeight="1">
      <c r="A16" s="46"/>
      <c r="B16" s="220"/>
      <c r="C16" s="220"/>
      <c r="D16" s="220"/>
      <c r="E16" s="220"/>
      <c r="F16" s="220"/>
      <c r="G16" s="220"/>
      <c r="H16" s="220"/>
      <c r="I16" s="220"/>
      <c r="J16" s="220"/>
    </row>
    <row r="17" spans="1:12" s="2" customFormat="1" ht="36.75" customHeight="1">
      <c r="A17" s="46"/>
      <c r="B17" s="259" t="s">
        <v>44</v>
      </c>
      <c r="C17" s="259"/>
      <c r="D17" s="259"/>
      <c r="E17" s="259"/>
      <c r="F17" s="259"/>
      <c r="G17" s="259"/>
      <c r="H17" s="259"/>
      <c r="I17" s="259"/>
      <c r="J17" s="259"/>
    </row>
    <row r="18" spans="1:12" s="2" customFormat="1" ht="53.25" customHeight="1" thickBot="1">
      <c r="A18" s="251" t="s">
        <v>43</v>
      </c>
      <c r="B18" s="251"/>
      <c r="C18" s="251"/>
      <c r="D18" s="251"/>
      <c r="E18" s="251"/>
      <c r="F18" s="251"/>
      <c r="G18" s="251"/>
      <c r="H18" s="251"/>
      <c r="I18" s="251"/>
      <c r="J18" s="251"/>
    </row>
    <row r="19" spans="1:12" s="19" customFormat="1" ht="66.75" customHeight="1" thickTop="1" thickBot="1">
      <c r="A19" s="158" t="s">
        <v>10</v>
      </c>
      <c r="B19" s="159" t="s">
        <v>35</v>
      </c>
      <c r="C19" s="160"/>
      <c r="D19" s="260" t="s">
        <v>36</v>
      </c>
      <c r="E19" s="261"/>
      <c r="F19" s="261"/>
      <c r="G19" s="262"/>
      <c r="H19" s="161" t="s">
        <v>2</v>
      </c>
      <c r="I19" s="161" t="s">
        <v>3</v>
      </c>
      <c r="J19" s="162" t="s">
        <v>4</v>
      </c>
      <c r="K19" s="59"/>
      <c r="L19" s="59"/>
    </row>
    <row r="20" spans="1:12" ht="78" customHeight="1" thickTop="1">
      <c r="A20" s="121">
        <v>1</v>
      </c>
      <c r="B20" s="263" t="s">
        <v>98</v>
      </c>
      <c r="C20" s="264"/>
      <c r="D20" s="265" t="s">
        <v>37</v>
      </c>
      <c r="E20" s="266"/>
      <c r="F20" s="266"/>
      <c r="G20" s="267"/>
      <c r="H20" s="156"/>
      <c r="I20" s="156"/>
      <c r="J20" s="157"/>
    </row>
    <row r="21" spans="1:12" ht="312.75" customHeight="1">
      <c r="A21" s="47">
        <v>2</v>
      </c>
      <c r="B21" s="254" t="s">
        <v>99</v>
      </c>
      <c r="C21" s="255"/>
      <c r="D21" s="256" t="s">
        <v>100</v>
      </c>
      <c r="E21" s="257"/>
      <c r="F21" s="257"/>
      <c r="G21" s="258"/>
      <c r="H21" s="147"/>
      <c r="I21" s="147"/>
      <c r="J21" s="49"/>
    </row>
    <row r="22" spans="1:12" ht="64.5" customHeight="1">
      <c r="A22" s="47">
        <v>3</v>
      </c>
      <c r="B22" s="254" t="s">
        <v>101</v>
      </c>
      <c r="C22" s="255"/>
      <c r="D22" s="256" t="s">
        <v>83</v>
      </c>
      <c r="E22" s="257"/>
      <c r="F22" s="257"/>
      <c r="G22" s="258"/>
      <c r="H22" s="147"/>
      <c r="I22" s="147"/>
      <c r="J22" s="49"/>
    </row>
    <row r="23" spans="1:12" ht="243.75" customHeight="1">
      <c r="A23" s="47">
        <v>4</v>
      </c>
      <c r="B23" s="254" t="s">
        <v>38</v>
      </c>
      <c r="C23" s="255"/>
      <c r="D23" s="256" t="s">
        <v>102</v>
      </c>
      <c r="E23" s="257"/>
      <c r="F23" s="257"/>
      <c r="G23" s="258"/>
      <c r="H23" s="147"/>
      <c r="I23" s="147"/>
      <c r="J23" s="49"/>
    </row>
    <row r="24" spans="1:12" ht="261.75" customHeight="1">
      <c r="A24" s="47">
        <v>5</v>
      </c>
      <c r="B24" s="254" t="s">
        <v>39</v>
      </c>
      <c r="C24" s="255"/>
      <c r="D24" s="256" t="s">
        <v>103</v>
      </c>
      <c r="E24" s="257"/>
      <c r="F24" s="257"/>
      <c r="G24" s="258"/>
      <c r="H24" s="147"/>
      <c r="I24" s="147"/>
      <c r="J24" s="49"/>
    </row>
    <row r="25" spans="1:12" ht="115.5" customHeight="1">
      <c r="A25" s="47">
        <v>6</v>
      </c>
      <c r="B25" s="254" t="s">
        <v>104</v>
      </c>
      <c r="C25" s="255"/>
      <c r="D25" s="256" t="s">
        <v>105</v>
      </c>
      <c r="E25" s="257"/>
      <c r="F25" s="257"/>
      <c r="G25" s="258"/>
      <c r="H25" s="147"/>
      <c r="I25" s="147"/>
      <c r="J25" s="49"/>
    </row>
    <row r="26" spans="1:12" ht="145.5" customHeight="1">
      <c r="A26" s="47">
        <v>7</v>
      </c>
      <c r="B26" s="254" t="s">
        <v>40</v>
      </c>
      <c r="C26" s="255"/>
      <c r="D26" s="256" t="s">
        <v>106</v>
      </c>
      <c r="E26" s="257"/>
      <c r="F26" s="257"/>
      <c r="G26" s="258"/>
      <c r="H26" s="147"/>
      <c r="I26" s="147"/>
      <c r="J26" s="49"/>
    </row>
    <row r="27" spans="1:12" ht="112.5" customHeight="1">
      <c r="A27" s="47">
        <v>8</v>
      </c>
      <c r="B27" s="254" t="s">
        <v>107</v>
      </c>
      <c r="C27" s="255"/>
      <c r="D27" s="256" t="s">
        <v>84</v>
      </c>
      <c r="E27" s="257"/>
      <c r="F27" s="257"/>
      <c r="G27" s="258"/>
      <c r="H27" s="147"/>
      <c r="I27" s="147"/>
      <c r="J27" s="49"/>
    </row>
    <row r="28" spans="1:12" ht="92.25" customHeight="1" thickBot="1">
      <c r="A28" s="57">
        <v>9</v>
      </c>
      <c r="B28" s="268" t="s">
        <v>41</v>
      </c>
      <c r="C28" s="269"/>
      <c r="D28" s="270" t="s">
        <v>108</v>
      </c>
      <c r="E28" s="271"/>
      <c r="F28" s="271"/>
      <c r="G28" s="272"/>
      <c r="H28" s="215"/>
      <c r="I28" s="215"/>
      <c r="J28" s="155"/>
    </row>
    <row r="29" spans="1:12" ht="83.25" customHeight="1" thickTop="1">
      <c r="A29" s="53"/>
      <c r="B29" s="153"/>
      <c r="C29" s="153"/>
      <c r="D29" s="148"/>
      <c r="E29" s="148"/>
      <c r="F29" s="148"/>
      <c r="G29" s="148"/>
      <c r="H29" s="55"/>
      <c r="I29" s="55"/>
      <c r="J29" s="55"/>
    </row>
    <row r="30" spans="1:12" ht="63" customHeight="1" thickBot="1">
      <c r="A30" s="53"/>
      <c r="B30" s="223" t="str">
        <f>B14</f>
        <v>Numer ewidencyjny wniosku:</v>
      </c>
      <c r="C30" s="153">
        <f>C13</f>
        <v>0</v>
      </c>
      <c r="D30" s="148"/>
      <c r="E30" s="148"/>
      <c r="F30" s="148"/>
      <c r="G30" s="148"/>
      <c r="H30" s="55"/>
      <c r="I30" s="55"/>
      <c r="J30" s="55"/>
      <c r="K30" s="2"/>
    </row>
    <row r="31" spans="1:12" ht="82.5" customHeight="1" thickTop="1">
      <c r="A31" s="150"/>
      <c r="B31" s="273" t="s">
        <v>42</v>
      </c>
      <c r="C31" s="274"/>
      <c r="D31" s="274"/>
      <c r="E31" s="274"/>
      <c r="F31" s="274"/>
      <c r="G31" s="274"/>
      <c r="H31" s="274"/>
      <c r="I31" s="274"/>
      <c r="J31" s="275"/>
    </row>
    <row r="32" spans="1:12" ht="36.75" customHeight="1" thickBot="1">
      <c r="A32" s="152"/>
      <c r="B32" s="276" t="s">
        <v>43</v>
      </c>
      <c r="C32" s="277"/>
      <c r="D32" s="277"/>
      <c r="E32" s="277"/>
      <c r="F32" s="277"/>
      <c r="G32" s="277"/>
      <c r="H32" s="277"/>
      <c r="I32" s="277"/>
      <c r="J32" s="278"/>
    </row>
    <row r="33" spans="1:11" s="18" customFormat="1" ht="79.5" customHeight="1" thickTop="1" thickBot="1">
      <c r="A33" s="166" t="s">
        <v>10</v>
      </c>
      <c r="B33" s="286" t="s">
        <v>35</v>
      </c>
      <c r="C33" s="287"/>
      <c r="D33" s="260" t="s">
        <v>36</v>
      </c>
      <c r="E33" s="261"/>
      <c r="F33" s="261"/>
      <c r="G33" s="262"/>
      <c r="H33" s="161" t="s">
        <v>2</v>
      </c>
      <c r="I33" s="161" t="s">
        <v>3</v>
      </c>
      <c r="J33" s="162" t="s">
        <v>4</v>
      </c>
      <c r="K33" s="37"/>
    </row>
    <row r="34" spans="1:11" s="37" customFormat="1" ht="94.5" customHeight="1" thickTop="1">
      <c r="A34" s="163" t="s">
        <v>5</v>
      </c>
      <c r="B34" s="288" t="s">
        <v>110</v>
      </c>
      <c r="C34" s="289"/>
      <c r="D34" s="290" t="s">
        <v>111</v>
      </c>
      <c r="E34" s="291"/>
      <c r="F34" s="291"/>
      <c r="G34" s="292"/>
      <c r="H34" s="164"/>
      <c r="I34" s="164"/>
      <c r="J34" s="165"/>
    </row>
    <row r="35" spans="1:11" s="37" customFormat="1" ht="161.25" customHeight="1">
      <c r="A35" s="50" t="s">
        <v>6</v>
      </c>
      <c r="B35" s="279" t="s">
        <v>112</v>
      </c>
      <c r="C35" s="280"/>
      <c r="D35" s="281" t="s">
        <v>113</v>
      </c>
      <c r="E35" s="282"/>
      <c r="F35" s="282"/>
      <c r="G35" s="283"/>
      <c r="H35" s="51"/>
      <c r="I35" s="51"/>
      <c r="J35" s="52"/>
    </row>
    <row r="36" spans="1:11" s="37" customFormat="1" ht="287.25" customHeight="1">
      <c r="A36" s="50" t="s">
        <v>7</v>
      </c>
      <c r="B36" s="279" t="s">
        <v>114</v>
      </c>
      <c r="C36" s="280"/>
      <c r="D36" s="281" t="s">
        <v>115</v>
      </c>
      <c r="E36" s="282"/>
      <c r="F36" s="282"/>
      <c r="G36" s="283"/>
      <c r="H36" s="51"/>
      <c r="I36" s="51"/>
      <c r="J36" s="52"/>
    </row>
    <row r="37" spans="1:11" ht="150.75" customHeight="1">
      <c r="A37" s="47" t="s">
        <v>8</v>
      </c>
      <c r="B37" s="284" t="s">
        <v>116</v>
      </c>
      <c r="C37" s="284"/>
      <c r="D37" s="285" t="s">
        <v>117</v>
      </c>
      <c r="E37" s="285"/>
      <c r="F37" s="285"/>
      <c r="G37" s="285"/>
      <c r="H37" s="147"/>
      <c r="I37" s="147"/>
      <c r="J37" s="49"/>
    </row>
    <row r="38" spans="1:11" ht="154.5" customHeight="1" thickBot="1">
      <c r="A38" s="57" t="s">
        <v>9</v>
      </c>
      <c r="B38" s="293" t="s">
        <v>118</v>
      </c>
      <c r="C38" s="293"/>
      <c r="D38" s="294" t="s">
        <v>119</v>
      </c>
      <c r="E38" s="294"/>
      <c r="F38" s="294"/>
      <c r="G38" s="294"/>
      <c r="H38" s="215"/>
      <c r="I38" s="215"/>
      <c r="J38" s="155"/>
    </row>
    <row r="39" spans="1:11" ht="57.75" hidden="1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67"/>
    </row>
    <row r="40" spans="1:11" ht="30.75" customHeight="1" thickTop="1" thickBot="1">
      <c r="A40" s="53"/>
      <c r="B40" s="54"/>
      <c r="C40" s="54"/>
      <c r="D40" s="54"/>
      <c r="E40" s="54"/>
      <c r="F40" s="54"/>
      <c r="G40" s="54"/>
      <c r="H40" s="55"/>
      <c r="I40" s="55"/>
      <c r="J40" s="175"/>
      <c r="K40" s="2"/>
    </row>
    <row r="41" spans="1:11" ht="39.75" customHeight="1" thickTop="1">
      <c r="A41" s="176" t="s">
        <v>10</v>
      </c>
      <c r="B41" s="302" t="s">
        <v>95</v>
      </c>
      <c r="C41" s="302"/>
      <c r="D41" s="302"/>
      <c r="E41" s="302"/>
      <c r="F41" s="302"/>
      <c r="G41" s="302"/>
      <c r="H41" s="301" t="s">
        <v>17</v>
      </c>
      <c r="I41" s="301"/>
      <c r="J41" s="177" t="s">
        <v>18</v>
      </c>
    </row>
    <row r="42" spans="1:11" ht="57.75" customHeight="1" thickBot="1">
      <c r="A42" s="57" t="s">
        <v>5</v>
      </c>
      <c r="B42" s="303" t="s">
        <v>94</v>
      </c>
      <c r="C42" s="303"/>
      <c r="D42" s="303"/>
      <c r="E42" s="303"/>
      <c r="F42" s="303"/>
      <c r="G42" s="303"/>
      <c r="H42" s="304"/>
      <c r="I42" s="304"/>
      <c r="J42" s="155"/>
    </row>
    <row r="43" spans="1:11" ht="38.25" customHeight="1" thickTop="1" thickBot="1">
      <c r="A43" s="168"/>
      <c r="B43" s="149"/>
      <c r="C43" s="148"/>
      <c r="D43" s="148"/>
      <c r="E43" s="148"/>
      <c r="F43" s="148"/>
      <c r="G43" s="148"/>
      <c r="H43" s="55"/>
      <c r="I43" s="55"/>
      <c r="J43" s="55"/>
    </row>
    <row r="44" spans="1:11" ht="42" customHeight="1" thickTop="1" thickBot="1">
      <c r="A44" s="211" t="s">
        <v>10</v>
      </c>
      <c r="B44" s="306" t="s">
        <v>16</v>
      </c>
      <c r="C44" s="307"/>
      <c r="D44" s="307"/>
      <c r="E44" s="307"/>
      <c r="F44" s="307"/>
      <c r="G44" s="308"/>
      <c r="H44" s="323" t="s">
        <v>17</v>
      </c>
      <c r="I44" s="336"/>
      <c r="J44" s="169" t="s">
        <v>18</v>
      </c>
    </row>
    <row r="45" spans="1:11" ht="48" customHeight="1" thickTop="1">
      <c r="A45" s="150" t="s">
        <v>5</v>
      </c>
      <c r="B45" s="309" t="s">
        <v>45</v>
      </c>
      <c r="C45" s="309"/>
      <c r="D45" s="309"/>
      <c r="E45" s="309"/>
      <c r="F45" s="309"/>
      <c r="G45" s="309"/>
      <c r="H45" s="310"/>
      <c r="I45" s="311"/>
      <c r="J45" s="151"/>
    </row>
    <row r="46" spans="1:11" ht="48" customHeight="1">
      <c r="A46" s="47" t="s">
        <v>6</v>
      </c>
      <c r="B46" s="312" t="s">
        <v>87</v>
      </c>
      <c r="C46" s="312"/>
      <c r="D46" s="312"/>
      <c r="E46" s="312"/>
      <c r="F46" s="312"/>
      <c r="G46" s="312"/>
      <c r="H46" s="313"/>
      <c r="I46" s="313"/>
      <c r="J46" s="228"/>
      <c r="K46" s="170"/>
    </row>
    <row r="47" spans="1:11" ht="48" customHeight="1" thickBot="1">
      <c r="A47" s="57" t="s">
        <v>7</v>
      </c>
      <c r="B47" s="295" t="s">
        <v>88</v>
      </c>
      <c r="C47" s="295"/>
      <c r="D47" s="295"/>
      <c r="E47" s="295"/>
      <c r="F47" s="295"/>
      <c r="G47" s="295"/>
      <c r="H47" s="296"/>
      <c r="I47" s="296"/>
      <c r="J47" s="229"/>
      <c r="K47" s="170"/>
    </row>
    <row r="48" spans="1:11" ht="149.25" customHeight="1" thickTop="1">
      <c r="A48" s="171"/>
      <c r="B48" s="172" t="s">
        <v>24</v>
      </c>
      <c r="C48" s="173"/>
      <c r="D48" s="174"/>
      <c r="E48" s="174"/>
      <c r="F48" s="297"/>
      <c r="G48" s="298"/>
      <c r="H48" s="299" t="s">
        <v>28</v>
      </c>
      <c r="I48" s="299"/>
      <c r="J48" s="299"/>
    </row>
    <row r="49" spans="1:11" s="36" customFormat="1" ht="69" customHeight="1">
      <c r="A49" s="43"/>
      <c r="B49" s="40" t="str">
        <f>B13</f>
        <v>Numer ewidencyjny wniosku:</v>
      </c>
      <c r="C49" s="142">
        <f>C13</f>
        <v>0</v>
      </c>
      <c r="D49" s="300"/>
      <c r="E49" s="300"/>
      <c r="F49" s="44"/>
      <c r="G49" s="45"/>
      <c r="H49" s="45"/>
      <c r="I49" s="45"/>
      <c r="J49" s="45"/>
    </row>
    <row r="50" spans="1:11" ht="70.5" customHeight="1">
      <c r="A50" s="305" t="s">
        <v>59</v>
      </c>
      <c r="B50" s="305"/>
      <c r="C50" s="305"/>
      <c r="D50" s="305"/>
      <c r="E50" s="305"/>
      <c r="F50" s="305"/>
      <c r="G50" s="305"/>
      <c r="H50" s="305"/>
      <c r="I50" s="305"/>
      <c r="J50" s="305"/>
    </row>
    <row r="51" spans="1:11" ht="408.95" customHeight="1">
      <c r="D51" s="3"/>
    </row>
    <row r="52" spans="1:11" ht="409.5" customHeight="1">
      <c r="D52" s="3"/>
      <c r="F52" s="327"/>
      <c r="G52" s="328"/>
      <c r="H52" s="217"/>
      <c r="I52" s="217"/>
    </row>
    <row r="53" spans="1:11" ht="325.5" customHeight="1">
      <c r="B53" s="23"/>
      <c r="C53" s="23"/>
      <c r="D53" s="60"/>
      <c r="E53" s="23"/>
      <c r="F53" s="218"/>
      <c r="G53" s="219"/>
      <c r="H53" s="219"/>
      <c r="I53" s="219"/>
      <c r="J53" s="27"/>
    </row>
    <row r="54" spans="1:11" s="14" customFormat="1" ht="54.75" customHeight="1">
      <c r="A54" s="21"/>
      <c r="B54" s="38"/>
      <c r="C54" s="329" t="s">
        <v>55</v>
      </c>
      <c r="D54" s="329"/>
      <c r="E54" s="329"/>
      <c r="F54" s="329"/>
      <c r="G54" s="329"/>
      <c r="H54" s="61"/>
      <c r="I54" s="61"/>
      <c r="J54" s="33"/>
    </row>
    <row r="55" spans="1:11" ht="133.5" customHeight="1">
      <c r="B55" s="58" t="s">
        <v>24</v>
      </c>
      <c r="C55" s="216"/>
      <c r="D55" s="60"/>
      <c r="E55" s="23"/>
      <c r="F55" s="330"/>
      <c r="G55" s="331"/>
      <c r="H55" s="332" t="s">
        <v>27</v>
      </c>
      <c r="I55" s="332"/>
      <c r="J55" s="332"/>
      <c r="K55" s="6"/>
    </row>
    <row r="56" spans="1:11" s="36" customFormat="1" ht="81" customHeight="1">
      <c r="A56" s="13"/>
      <c r="B56" s="40" t="str">
        <f>B13</f>
        <v>Numer ewidencyjny wniosku:</v>
      </c>
      <c r="C56" s="178">
        <f>C13</f>
        <v>0</v>
      </c>
      <c r="D56" s="333"/>
      <c r="E56" s="333"/>
      <c r="F56" s="12"/>
    </row>
    <row r="57" spans="1:11" ht="81" customHeight="1">
      <c r="B57" s="62"/>
      <c r="C57" s="334" t="s">
        <v>56</v>
      </c>
      <c r="D57" s="334"/>
      <c r="E57" s="334"/>
      <c r="F57" s="334"/>
      <c r="G57" s="334"/>
      <c r="H57" s="335"/>
      <c r="I57" s="335"/>
      <c r="J57" s="335"/>
    </row>
    <row r="58" spans="1:11" ht="57.75" customHeight="1">
      <c r="B58" s="314" t="s">
        <v>46</v>
      </c>
      <c r="C58" s="314"/>
      <c r="D58" s="314"/>
      <c r="E58" s="314"/>
      <c r="F58" s="314"/>
      <c r="G58" s="314"/>
      <c r="H58" s="314"/>
      <c r="I58" s="314"/>
      <c r="J58" s="314"/>
    </row>
    <row r="59" spans="1:11" ht="54.75" customHeight="1" thickBot="1">
      <c r="B59" s="64"/>
      <c r="C59" s="43"/>
      <c r="D59" s="63"/>
      <c r="E59" s="23"/>
      <c r="F59" s="23"/>
      <c r="G59" s="27"/>
      <c r="H59" s="27"/>
      <c r="I59" s="27"/>
      <c r="J59" s="27"/>
    </row>
    <row r="60" spans="1:11" ht="72.75" customHeight="1" thickTop="1">
      <c r="A60" s="315" t="s">
        <v>10</v>
      </c>
      <c r="B60" s="317" t="s">
        <v>11</v>
      </c>
      <c r="C60" s="317"/>
      <c r="D60" s="319" t="s">
        <v>13</v>
      </c>
      <c r="E60" s="319" t="s">
        <v>12</v>
      </c>
      <c r="F60" s="319" t="s">
        <v>25</v>
      </c>
      <c r="G60" s="319" t="s">
        <v>0</v>
      </c>
      <c r="H60" s="323" t="s">
        <v>57</v>
      </c>
      <c r="I60" s="317"/>
      <c r="J60" s="324"/>
    </row>
    <row r="61" spans="1:11" s="4" customFormat="1" ht="115.5" customHeight="1" thickBot="1">
      <c r="A61" s="316"/>
      <c r="B61" s="318"/>
      <c r="C61" s="318"/>
      <c r="D61" s="320"/>
      <c r="E61" s="320"/>
      <c r="F61" s="320"/>
      <c r="G61" s="320"/>
      <c r="H61" s="325"/>
      <c r="I61" s="318"/>
      <c r="J61" s="326"/>
    </row>
    <row r="62" spans="1:11" ht="116.25" customHeight="1" thickTop="1">
      <c r="A62" s="119" t="s">
        <v>5</v>
      </c>
      <c r="B62" s="342" t="s">
        <v>120</v>
      </c>
      <c r="C62" s="343"/>
      <c r="D62" s="67" t="s">
        <v>51</v>
      </c>
      <c r="E62" s="68">
        <v>2</v>
      </c>
      <c r="F62" s="69">
        <v>8</v>
      </c>
      <c r="G62" s="73"/>
      <c r="H62" s="455"/>
      <c r="I62" s="455"/>
      <c r="J62" s="456"/>
    </row>
    <row r="63" spans="1:11" ht="127.5" customHeight="1">
      <c r="A63" s="119" t="s">
        <v>6</v>
      </c>
      <c r="B63" s="346" t="s">
        <v>121</v>
      </c>
      <c r="C63" s="280"/>
      <c r="D63" s="67" t="s">
        <v>122</v>
      </c>
      <c r="E63" s="71">
        <v>2</v>
      </c>
      <c r="F63" s="72">
        <v>10</v>
      </c>
      <c r="G63" s="144"/>
      <c r="H63" s="457"/>
      <c r="I63" s="457"/>
      <c r="J63" s="458"/>
    </row>
    <row r="64" spans="1:11" ht="123.75" customHeight="1">
      <c r="A64" s="119" t="s">
        <v>7</v>
      </c>
      <c r="B64" s="346" t="s">
        <v>124</v>
      </c>
      <c r="C64" s="280"/>
      <c r="D64" s="67" t="s">
        <v>109</v>
      </c>
      <c r="E64" s="71">
        <v>5</v>
      </c>
      <c r="F64" s="72">
        <v>5</v>
      </c>
      <c r="G64" s="144"/>
      <c r="H64" s="459"/>
      <c r="I64" s="457"/>
      <c r="J64" s="458"/>
    </row>
    <row r="65" spans="1:11" ht="82.5" customHeight="1">
      <c r="A65" s="119" t="s">
        <v>8</v>
      </c>
      <c r="B65" s="337" t="s">
        <v>126</v>
      </c>
      <c r="C65" s="255"/>
      <c r="D65" s="67" t="s">
        <v>109</v>
      </c>
      <c r="E65" s="71">
        <v>4</v>
      </c>
      <c r="F65" s="74">
        <v>4</v>
      </c>
      <c r="G65" s="144"/>
      <c r="H65" s="460"/>
      <c r="I65" s="461"/>
      <c r="J65" s="462"/>
    </row>
    <row r="66" spans="1:11" ht="82.5" customHeight="1">
      <c r="A66" s="119" t="s">
        <v>9</v>
      </c>
      <c r="B66" s="337" t="s">
        <v>127</v>
      </c>
      <c r="C66" s="255"/>
      <c r="D66" s="67" t="s">
        <v>144</v>
      </c>
      <c r="E66" s="71">
        <v>3</v>
      </c>
      <c r="F66" s="74">
        <v>9</v>
      </c>
      <c r="G66" s="144"/>
      <c r="H66" s="460"/>
      <c r="I66" s="461"/>
      <c r="J66" s="462"/>
    </row>
    <row r="67" spans="1:11" ht="85.5" customHeight="1">
      <c r="A67" s="119" t="s">
        <v>52</v>
      </c>
      <c r="B67" s="340" t="s">
        <v>128</v>
      </c>
      <c r="C67" s="341"/>
      <c r="D67" s="67" t="s">
        <v>122</v>
      </c>
      <c r="E67" s="71">
        <v>1</v>
      </c>
      <c r="F67" s="232">
        <v>5</v>
      </c>
      <c r="G67" s="233"/>
      <c r="H67" s="453"/>
      <c r="I67" s="453"/>
      <c r="J67" s="454"/>
    </row>
    <row r="68" spans="1:11" ht="85.5" customHeight="1">
      <c r="A68" s="119" t="s">
        <v>53</v>
      </c>
      <c r="B68" s="340" t="s">
        <v>129</v>
      </c>
      <c r="C68" s="341"/>
      <c r="D68" s="67" t="s">
        <v>109</v>
      </c>
      <c r="E68" s="71">
        <v>6</v>
      </c>
      <c r="F68" s="232">
        <v>6</v>
      </c>
      <c r="G68" s="233"/>
      <c r="H68" s="453"/>
      <c r="I68" s="453"/>
      <c r="J68" s="454"/>
      <c r="K68" s="2"/>
    </row>
    <row r="69" spans="1:11" ht="85.5" customHeight="1">
      <c r="A69" s="119" t="s">
        <v>85</v>
      </c>
      <c r="B69" s="340" t="s">
        <v>130</v>
      </c>
      <c r="C69" s="341"/>
      <c r="D69" s="67" t="s">
        <v>109</v>
      </c>
      <c r="E69" s="71">
        <v>4</v>
      </c>
      <c r="F69" s="232">
        <v>4</v>
      </c>
      <c r="G69" s="233"/>
      <c r="H69" s="453"/>
      <c r="I69" s="453"/>
      <c r="J69" s="454"/>
      <c r="K69" s="2"/>
    </row>
    <row r="70" spans="1:11" ht="85.5" customHeight="1">
      <c r="A70" s="119" t="s">
        <v>131</v>
      </c>
      <c r="B70" s="340" t="s">
        <v>132</v>
      </c>
      <c r="C70" s="341"/>
      <c r="D70" s="67" t="s">
        <v>86</v>
      </c>
      <c r="E70" s="71">
        <v>3</v>
      </c>
      <c r="F70" s="232">
        <v>9</v>
      </c>
      <c r="G70" s="233"/>
      <c r="H70" s="468"/>
      <c r="I70" s="468"/>
      <c r="J70" s="469"/>
      <c r="K70" s="2"/>
    </row>
    <row r="71" spans="1:11" ht="98.25" customHeight="1" thickBot="1">
      <c r="A71" s="222" t="s">
        <v>134</v>
      </c>
      <c r="B71" s="353" t="s">
        <v>143</v>
      </c>
      <c r="C71" s="354"/>
      <c r="D71" s="67" t="s">
        <v>109</v>
      </c>
      <c r="E71" s="128">
        <v>3</v>
      </c>
      <c r="F71" s="75">
        <v>3</v>
      </c>
      <c r="G71" s="233"/>
      <c r="H71" s="463"/>
      <c r="I71" s="463"/>
      <c r="J71" s="464"/>
    </row>
    <row r="72" spans="1:11" ht="105" customHeight="1" thickTop="1" thickBot="1">
      <c r="A72" s="120"/>
      <c r="B72" s="380" t="s">
        <v>14</v>
      </c>
      <c r="C72" s="381"/>
      <c r="D72" s="76"/>
      <c r="E72" s="76"/>
      <c r="F72" s="77">
        <f>SUM(F62:F71)</f>
        <v>63</v>
      </c>
      <c r="G72" s="234">
        <f>SUM(G62:G71)</f>
        <v>0</v>
      </c>
      <c r="H72" s="465"/>
      <c r="I72" s="466"/>
      <c r="J72" s="467"/>
    </row>
    <row r="73" spans="1:11" ht="151.5" customHeight="1" thickTop="1">
      <c r="A73" s="53"/>
      <c r="B73" s="58" t="s">
        <v>24</v>
      </c>
      <c r="C73" s="78"/>
      <c r="D73" s="78"/>
      <c r="E73" s="78"/>
      <c r="F73" s="79"/>
      <c r="G73" s="78"/>
      <c r="H73" s="391" t="s">
        <v>27</v>
      </c>
      <c r="I73" s="391"/>
      <c r="J73" s="391"/>
    </row>
    <row r="74" spans="1:11" s="36" customFormat="1" ht="79.5" customHeight="1">
      <c r="A74" s="13"/>
      <c r="B74" s="40" t="str">
        <f>B13</f>
        <v>Numer ewidencyjny wniosku:</v>
      </c>
      <c r="C74" s="142">
        <f>C13</f>
        <v>0</v>
      </c>
      <c r="D74" s="300"/>
      <c r="E74" s="300"/>
      <c r="F74" s="44"/>
      <c r="G74" s="45"/>
      <c r="H74" s="45"/>
      <c r="I74" s="45"/>
      <c r="J74" s="45"/>
      <c r="K74" s="45"/>
    </row>
    <row r="75" spans="1:11" s="127" customFormat="1" ht="85.5" customHeight="1">
      <c r="A75" s="22"/>
      <c r="B75" s="305" t="s">
        <v>33</v>
      </c>
      <c r="C75" s="305"/>
      <c r="D75" s="305"/>
      <c r="E75" s="305"/>
      <c r="F75" s="305"/>
      <c r="G75" s="305"/>
      <c r="H75" s="305"/>
      <c r="I75" s="305"/>
      <c r="J75" s="305"/>
      <c r="K75" s="305"/>
    </row>
    <row r="76" spans="1:11" s="127" customFormat="1" ht="66" customHeight="1">
      <c r="A76" s="22"/>
      <c r="B76" s="10"/>
      <c r="C76" s="7"/>
      <c r="D76" s="7"/>
      <c r="E76" s="8"/>
      <c r="F76" s="8"/>
      <c r="G76" s="8"/>
      <c r="H76" s="8"/>
      <c r="I76" s="8"/>
      <c r="J76" s="8"/>
    </row>
    <row r="77" spans="1:11" s="127" customFormat="1" ht="409.5" customHeight="1">
      <c r="A77" s="21"/>
      <c r="B77" s="5"/>
      <c r="C77" s="5"/>
      <c r="D77" s="5"/>
      <c r="G77"/>
      <c r="H77"/>
      <c r="I77"/>
    </row>
    <row r="78" spans="1:11" ht="359.25" customHeight="1">
      <c r="D78" s="1"/>
    </row>
    <row r="79" spans="1:11" ht="284.25" customHeight="1">
      <c r="D79" s="1"/>
    </row>
    <row r="80" spans="1:11" s="36" customFormat="1" ht="92.25" customHeight="1">
      <c r="A80" s="392" t="s">
        <v>20</v>
      </c>
      <c r="B80" s="393"/>
      <c r="C80" s="80"/>
      <c r="D80" s="216" t="s">
        <v>21</v>
      </c>
      <c r="E80" s="394"/>
      <c r="F80" s="394"/>
      <c r="G80" s="394"/>
      <c r="H80" s="394"/>
      <c r="I80" s="394"/>
      <c r="J80" s="91" t="s">
        <v>31</v>
      </c>
      <c r="K80" s="45"/>
    </row>
    <row r="81" spans="1:11" s="36" customFormat="1" ht="105.75" customHeight="1">
      <c r="A81" s="92" t="s">
        <v>24</v>
      </c>
      <c r="B81" s="81"/>
      <c r="C81" s="93"/>
      <c r="D81" s="216"/>
      <c r="E81" s="216"/>
      <c r="F81" s="216"/>
      <c r="G81" s="216"/>
      <c r="H81" s="216"/>
      <c r="I81" s="216"/>
      <c r="J81" s="94" t="s">
        <v>60</v>
      </c>
      <c r="K81" s="45"/>
    </row>
    <row r="82" spans="1:11" s="36" customFormat="1" ht="105.75" customHeight="1">
      <c r="A82" s="92"/>
      <c r="B82" s="81"/>
      <c r="C82" s="93"/>
      <c r="D82" s="216"/>
      <c r="E82" s="216"/>
      <c r="F82" s="216"/>
      <c r="G82" s="216"/>
      <c r="H82" s="216"/>
      <c r="I82" s="216"/>
      <c r="J82" s="94"/>
      <c r="K82" s="45"/>
    </row>
    <row r="83" spans="1:11" s="36" customFormat="1" ht="50.25" customHeight="1" thickBot="1">
      <c r="A83" s="92"/>
      <c r="B83" s="209" t="str">
        <f>B13</f>
        <v>Numer ewidencyjny wniosku:</v>
      </c>
      <c r="C83" s="93">
        <f>C13</f>
        <v>0</v>
      </c>
      <c r="D83" s="216"/>
      <c r="E83" s="216"/>
      <c r="F83" s="216"/>
      <c r="G83" s="216"/>
      <c r="H83" s="216"/>
      <c r="I83" s="216"/>
      <c r="J83" s="94"/>
      <c r="K83" s="45"/>
    </row>
    <row r="84" spans="1:11" s="36" customFormat="1" ht="74.25" customHeight="1" thickTop="1" thickBot="1">
      <c r="A84" s="395" t="s">
        <v>58</v>
      </c>
      <c r="B84" s="396"/>
      <c r="C84" s="396"/>
      <c r="D84" s="396"/>
      <c r="E84" s="396"/>
      <c r="F84" s="396"/>
      <c r="G84" s="396"/>
      <c r="H84" s="396"/>
      <c r="I84" s="396"/>
      <c r="J84" s="397"/>
    </row>
    <row r="85" spans="1:11" s="11" customFormat="1" ht="78" customHeight="1" thickTop="1">
      <c r="A85" s="56" t="s">
        <v>10</v>
      </c>
      <c r="B85" s="82" t="s">
        <v>93</v>
      </c>
      <c r="C85" s="364" t="s">
        <v>36</v>
      </c>
      <c r="D85" s="365"/>
      <c r="E85" s="365"/>
      <c r="F85" s="365"/>
      <c r="G85" s="365"/>
      <c r="H85" s="365"/>
      <c r="I85" s="365"/>
      <c r="J85" s="366"/>
    </row>
    <row r="86" spans="1:11" s="36" customFormat="1" ht="409.5" customHeight="1">
      <c r="A86" s="386">
        <v>1</v>
      </c>
      <c r="B86" s="384" t="s">
        <v>120</v>
      </c>
      <c r="C86" s="357" t="s">
        <v>142</v>
      </c>
      <c r="D86" s="375"/>
      <c r="E86" s="375"/>
      <c r="F86" s="375"/>
      <c r="G86" s="375"/>
      <c r="H86" s="375"/>
      <c r="I86" s="375"/>
      <c r="J86" s="376"/>
    </row>
    <row r="87" spans="1:11" s="9" customFormat="1" ht="231.75" customHeight="1">
      <c r="A87" s="387"/>
      <c r="B87" s="385"/>
      <c r="C87" s="377"/>
      <c r="D87" s="378"/>
      <c r="E87" s="378"/>
      <c r="F87" s="378"/>
      <c r="G87" s="378"/>
      <c r="H87" s="378"/>
      <c r="I87" s="378"/>
      <c r="J87" s="379"/>
    </row>
    <row r="88" spans="1:11" s="11" customFormat="1" ht="248.25" customHeight="1">
      <c r="A88" s="85" t="s">
        <v>6</v>
      </c>
      <c r="B88" s="84" t="s">
        <v>121</v>
      </c>
      <c r="C88" s="367" t="s">
        <v>123</v>
      </c>
      <c r="D88" s="368"/>
      <c r="E88" s="368"/>
      <c r="F88" s="368"/>
      <c r="G88" s="368"/>
      <c r="H88" s="368"/>
      <c r="I88" s="368"/>
      <c r="J88" s="369"/>
    </row>
    <row r="89" spans="1:11" s="11" customFormat="1" ht="155.25" customHeight="1">
      <c r="A89" s="83" t="s">
        <v>7</v>
      </c>
      <c r="B89" s="86" t="s">
        <v>124</v>
      </c>
      <c r="C89" s="370" t="s">
        <v>125</v>
      </c>
      <c r="D89" s="371"/>
      <c r="E89" s="371"/>
      <c r="F89" s="371"/>
      <c r="G89" s="371"/>
      <c r="H89" s="371"/>
      <c r="I89" s="371"/>
      <c r="J89" s="372"/>
    </row>
    <row r="90" spans="1:11" ht="129" customHeight="1">
      <c r="A90" s="83" t="s">
        <v>8</v>
      </c>
      <c r="B90" s="86" t="s">
        <v>126</v>
      </c>
      <c r="C90" s="367" t="s">
        <v>141</v>
      </c>
      <c r="D90" s="373"/>
      <c r="E90" s="373"/>
      <c r="F90" s="373"/>
      <c r="G90" s="373"/>
      <c r="H90" s="373"/>
      <c r="I90" s="373"/>
      <c r="J90" s="374"/>
    </row>
    <row r="91" spans="1:11" ht="378" customHeight="1">
      <c r="A91" s="83" t="s">
        <v>9</v>
      </c>
      <c r="B91" s="87" t="s">
        <v>127</v>
      </c>
      <c r="C91" s="357" t="s">
        <v>140</v>
      </c>
      <c r="D91" s="358"/>
      <c r="E91" s="358"/>
      <c r="F91" s="358"/>
      <c r="G91" s="358"/>
      <c r="H91" s="358"/>
      <c r="I91" s="358"/>
      <c r="J91" s="359"/>
    </row>
    <row r="92" spans="1:11" ht="104.25" customHeight="1">
      <c r="A92" s="227" t="s">
        <v>52</v>
      </c>
      <c r="B92" s="226" t="s">
        <v>128</v>
      </c>
      <c r="C92" s="360" t="s">
        <v>139</v>
      </c>
      <c r="D92" s="360"/>
      <c r="E92" s="360"/>
      <c r="F92" s="360"/>
      <c r="G92" s="360"/>
      <c r="H92" s="360"/>
      <c r="I92" s="360"/>
      <c r="J92" s="361"/>
    </row>
    <row r="93" spans="1:11" ht="127.5" customHeight="1">
      <c r="A93" s="227" t="s">
        <v>53</v>
      </c>
      <c r="B93" s="226" t="s">
        <v>129</v>
      </c>
      <c r="C93" s="362" t="s">
        <v>138</v>
      </c>
      <c r="D93" s="362"/>
      <c r="E93" s="362"/>
      <c r="F93" s="362"/>
      <c r="G93" s="362"/>
      <c r="H93" s="362"/>
      <c r="I93" s="362"/>
      <c r="J93" s="363"/>
    </row>
    <row r="94" spans="1:11" ht="147.75" customHeight="1">
      <c r="A94" s="227" t="s">
        <v>85</v>
      </c>
      <c r="B94" s="226" t="s">
        <v>130</v>
      </c>
      <c r="C94" s="362" t="s">
        <v>137</v>
      </c>
      <c r="D94" s="362"/>
      <c r="E94" s="362"/>
      <c r="F94" s="362"/>
      <c r="G94" s="362"/>
      <c r="H94" s="362"/>
      <c r="I94" s="362"/>
      <c r="J94" s="363"/>
    </row>
    <row r="95" spans="1:11" ht="317.25" customHeight="1">
      <c r="A95" s="227" t="s">
        <v>131</v>
      </c>
      <c r="B95" s="226" t="s">
        <v>132</v>
      </c>
      <c r="C95" s="362" t="s">
        <v>136</v>
      </c>
      <c r="D95" s="362"/>
      <c r="E95" s="362"/>
      <c r="F95" s="362"/>
      <c r="G95" s="362"/>
      <c r="H95" s="362"/>
      <c r="I95" s="362"/>
      <c r="J95" s="363"/>
    </row>
    <row r="96" spans="1:11" ht="150" customHeight="1" thickBot="1">
      <c r="A96" s="225" t="s">
        <v>134</v>
      </c>
      <c r="B96" s="224" t="s">
        <v>133</v>
      </c>
      <c r="C96" s="388" t="s">
        <v>149</v>
      </c>
      <c r="D96" s="389"/>
      <c r="E96" s="389"/>
      <c r="F96" s="389"/>
      <c r="G96" s="389"/>
      <c r="H96" s="389"/>
      <c r="I96" s="389"/>
      <c r="J96" s="390"/>
    </row>
    <row r="97" spans="1:10" ht="81.75" customHeight="1" thickTop="1">
      <c r="A97" s="179"/>
      <c r="B97" s="180" t="e">
        <f>#REF!</f>
        <v>#REF!</v>
      </c>
      <c r="C97" s="181" t="e">
        <f>#REF!</f>
        <v>#REF!</v>
      </c>
      <c r="D97" s="179"/>
      <c r="E97" s="179"/>
      <c r="F97" s="179"/>
      <c r="G97" s="179"/>
      <c r="H97" s="179"/>
      <c r="I97" s="179"/>
      <c r="J97" s="179"/>
    </row>
    <row r="98" spans="1:10" ht="36" customHeight="1">
      <c r="A98" s="182"/>
      <c r="B98" s="183"/>
      <c r="C98" s="184"/>
      <c r="D98" s="183"/>
      <c r="E98" s="185"/>
      <c r="F98" s="184"/>
      <c r="G98" s="186"/>
      <c r="H98" s="186"/>
      <c r="I98" s="186"/>
      <c r="J98" s="186"/>
    </row>
    <row r="99" spans="1:10" ht="95.25" customHeight="1">
      <c r="A99" s="182"/>
      <c r="B99" s="183"/>
      <c r="C99" s="184"/>
      <c r="D99" s="183"/>
      <c r="E99" s="185"/>
      <c r="F99" s="184"/>
      <c r="G99" s="186"/>
      <c r="H99" s="186"/>
      <c r="I99" s="186"/>
      <c r="J99" s="186"/>
    </row>
    <row r="100" spans="1:10" ht="36" customHeight="1">
      <c r="A100" s="182"/>
      <c r="B100" s="183"/>
      <c r="C100" s="184"/>
      <c r="D100" s="183"/>
      <c r="E100" s="185"/>
      <c r="F100" s="184"/>
      <c r="G100" s="186"/>
      <c r="H100" s="186"/>
      <c r="I100" s="186"/>
      <c r="J100" s="186"/>
    </row>
    <row r="101" spans="1:10" ht="42.75" customHeight="1">
      <c r="A101" s="187"/>
      <c r="B101" s="187"/>
      <c r="C101" s="187"/>
      <c r="D101" s="188"/>
      <c r="E101" s="188"/>
      <c r="F101" s="188"/>
      <c r="G101" s="188"/>
      <c r="H101" s="187"/>
      <c r="I101" s="187"/>
      <c r="J101" s="187"/>
    </row>
    <row r="102" spans="1:10" ht="64.5" customHeight="1" thickBot="1">
      <c r="A102" s="214"/>
      <c r="B102" s="189"/>
      <c r="C102" s="189"/>
      <c r="D102" s="470" t="s">
        <v>64</v>
      </c>
      <c r="E102" s="470"/>
      <c r="F102" s="470"/>
      <c r="G102" s="470"/>
      <c r="H102" s="470"/>
      <c r="I102" s="214"/>
      <c r="J102" s="191"/>
    </row>
    <row r="103" spans="1:10" s="127" customFormat="1" ht="69" customHeight="1" thickTop="1" thickBot="1">
      <c r="A103" s="471"/>
      <c r="B103" s="190"/>
      <c r="C103" s="190"/>
      <c r="D103" s="472" t="s">
        <v>61</v>
      </c>
      <c r="E103" s="473"/>
      <c r="F103" s="473" t="s">
        <v>62</v>
      </c>
      <c r="G103" s="474"/>
      <c r="H103" s="190"/>
      <c r="I103" s="190"/>
      <c r="J103" s="190"/>
    </row>
    <row r="104" spans="1:10" ht="91.5" customHeight="1" thickTop="1" thickBot="1">
      <c r="A104" s="471"/>
      <c r="B104" s="190"/>
      <c r="C104" s="190"/>
      <c r="D104" s="475"/>
      <c r="E104" s="476"/>
      <c r="F104" s="477"/>
      <c r="G104" s="478"/>
      <c r="H104" s="190"/>
      <c r="I104" s="190"/>
      <c r="J104" s="190"/>
    </row>
    <row r="105" spans="1:10" ht="90" customHeight="1" thickTop="1">
      <c r="A105" s="192"/>
      <c r="B105" s="193"/>
      <c r="C105" s="193"/>
      <c r="D105" s="483"/>
      <c r="E105" s="483"/>
      <c r="F105" s="483"/>
      <c r="G105" s="483"/>
      <c r="H105" s="194"/>
      <c r="I105" s="194"/>
      <c r="J105" s="194"/>
    </row>
    <row r="106" spans="1:10" ht="121.5" customHeight="1">
      <c r="A106" s="192"/>
      <c r="B106" s="193"/>
      <c r="C106" s="193"/>
      <c r="D106" s="195"/>
      <c r="E106" s="196" t="s">
        <v>63</v>
      </c>
      <c r="F106" s="197"/>
      <c r="G106" s="197"/>
      <c r="H106" s="194"/>
      <c r="I106" s="194"/>
      <c r="J106" s="194"/>
    </row>
    <row r="107" spans="1:10" ht="48" customHeight="1">
      <c r="A107" s="192"/>
      <c r="B107" s="198"/>
      <c r="C107" s="198"/>
      <c r="D107" s="484" t="s">
        <v>96</v>
      </c>
      <c r="E107" s="484"/>
      <c r="F107" s="484"/>
      <c r="G107" s="199" t="e">
        <f>#REF!</f>
        <v>#REF!</v>
      </c>
      <c r="H107" s="200"/>
      <c r="I107" s="200"/>
      <c r="J107" s="200"/>
    </row>
    <row r="108" spans="1:10" ht="30" customHeight="1">
      <c r="A108" s="485"/>
      <c r="B108" s="486"/>
      <c r="C108" s="486"/>
      <c r="D108" s="486"/>
      <c r="E108" s="486"/>
      <c r="F108" s="486"/>
      <c r="G108" s="486"/>
      <c r="H108" s="190"/>
      <c r="I108" s="190"/>
      <c r="J108" s="201"/>
    </row>
    <row r="109" spans="1:10" ht="34.5" hidden="1" customHeight="1">
      <c r="A109" s="201"/>
      <c r="B109" s="479"/>
      <c r="C109" s="479"/>
      <c r="D109" s="479"/>
      <c r="E109" s="479"/>
      <c r="F109" s="194"/>
      <c r="G109" s="212"/>
      <c r="H109" s="190"/>
      <c r="I109" s="190"/>
      <c r="J109" s="201"/>
    </row>
    <row r="110" spans="1:10" ht="35.25" hidden="1" customHeight="1">
      <c r="A110" s="190"/>
      <c r="B110" s="479"/>
      <c r="C110" s="479"/>
      <c r="D110" s="479"/>
      <c r="E110" s="479"/>
      <c r="F110" s="194"/>
      <c r="G110" s="212"/>
      <c r="H110" s="190"/>
      <c r="I110" s="190"/>
      <c r="J110" s="190"/>
    </row>
    <row r="111" spans="1:10" ht="35.25" hidden="1" customHeight="1">
      <c r="A111" s="214"/>
      <c r="B111" s="479"/>
      <c r="C111" s="479"/>
      <c r="D111" s="479"/>
      <c r="E111" s="479"/>
      <c r="F111" s="194"/>
      <c r="G111" s="194"/>
      <c r="H111" s="190"/>
      <c r="I111" s="190"/>
      <c r="J111" s="191"/>
    </row>
    <row r="112" spans="1:10" ht="35.25" hidden="1" customHeight="1">
      <c r="A112" s="214"/>
      <c r="B112" s="479"/>
      <c r="C112" s="479"/>
      <c r="D112" s="480"/>
      <c r="E112" s="212"/>
      <c r="F112" s="194"/>
      <c r="G112" s="194"/>
      <c r="H112" s="190"/>
      <c r="I112" s="190"/>
      <c r="J112" s="191"/>
    </row>
    <row r="113" spans="1:10" ht="35.25" hidden="1" customHeight="1">
      <c r="A113" s="190"/>
      <c r="B113" s="212"/>
      <c r="C113" s="212"/>
      <c r="D113" s="212"/>
      <c r="E113" s="212"/>
      <c r="F113" s="194"/>
      <c r="G113" s="194"/>
      <c r="H113" s="190"/>
      <c r="I113" s="190"/>
      <c r="J113" s="190"/>
    </row>
    <row r="114" spans="1:10" ht="35.25" hidden="1" customHeight="1">
      <c r="A114" s="190"/>
      <c r="B114" s="479"/>
      <c r="C114" s="479"/>
      <c r="D114" s="480"/>
      <c r="E114" s="212"/>
      <c r="F114" s="194"/>
      <c r="G114" s="194"/>
      <c r="H114" s="190"/>
      <c r="I114" s="190"/>
      <c r="J114" s="190"/>
    </row>
    <row r="115" spans="1:10" ht="35.25" customHeight="1">
      <c r="A115" s="190"/>
      <c r="B115" s="212"/>
      <c r="C115" s="212"/>
      <c r="D115" s="213"/>
      <c r="E115" s="212"/>
      <c r="F115" s="194"/>
      <c r="G115" s="194"/>
      <c r="H115" s="190"/>
      <c r="I115" s="190"/>
      <c r="J115" s="190"/>
    </row>
    <row r="116" spans="1:10" ht="35.25" customHeight="1">
      <c r="A116" s="190"/>
      <c r="B116" s="212"/>
      <c r="C116" s="202" t="s">
        <v>97</v>
      </c>
      <c r="D116" s="213"/>
      <c r="E116" s="203">
        <f>'Karta wynikowa'!D31</f>
        <v>0</v>
      </c>
      <c r="F116" s="194"/>
      <c r="G116" s="202" t="s">
        <v>21</v>
      </c>
      <c r="H116" s="481"/>
      <c r="I116" s="482"/>
      <c r="J116" s="482"/>
    </row>
    <row r="117" spans="1:10" ht="35.25" customHeight="1">
      <c r="A117" s="190"/>
      <c r="B117" s="212"/>
      <c r="C117" s="202"/>
      <c r="D117" s="213"/>
      <c r="E117" s="212"/>
      <c r="F117" s="194"/>
      <c r="G117" s="204"/>
      <c r="H117" s="190"/>
      <c r="I117" s="190"/>
      <c r="J117" s="190"/>
    </row>
    <row r="118" spans="1:10" ht="35.25" customHeight="1">
      <c r="A118" s="190"/>
      <c r="B118" s="212"/>
      <c r="C118" s="202"/>
      <c r="D118" s="213"/>
      <c r="E118" s="212"/>
      <c r="F118" s="194"/>
      <c r="G118" s="204"/>
      <c r="H118" s="190"/>
      <c r="I118" s="190"/>
      <c r="J118" s="190"/>
    </row>
    <row r="119" spans="1:10" ht="35.25" customHeight="1">
      <c r="A119" s="190"/>
      <c r="B119" s="212"/>
      <c r="C119" s="488" t="s">
        <v>150</v>
      </c>
      <c r="D119" s="488"/>
      <c r="E119" s="488"/>
      <c r="F119" s="488"/>
      <c r="G119" s="488"/>
      <c r="H119" s="488"/>
      <c r="I119" s="488"/>
      <c r="J119" s="190"/>
    </row>
    <row r="120" spans="1:10" s="27" customFormat="1" ht="56.25" customHeight="1">
      <c r="A120" s="205"/>
      <c r="B120" s="202"/>
      <c r="C120" s="202"/>
      <c r="D120" s="235"/>
      <c r="E120" s="221"/>
      <c r="F120" s="221"/>
      <c r="G120" s="221"/>
      <c r="H120" s="205"/>
      <c r="I120" s="205"/>
      <c r="J120" s="206"/>
    </row>
    <row r="121" spans="1:10" ht="169.5" customHeight="1">
      <c r="A121" s="207"/>
      <c r="B121" s="208"/>
      <c r="C121" s="487" t="s">
        <v>151</v>
      </c>
      <c r="D121" s="487"/>
      <c r="E121" s="487"/>
      <c r="F121" s="487"/>
      <c r="G121" s="487"/>
      <c r="H121" s="487"/>
      <c r="I121" s="487"/>
      <c r="J121" s="207"/>
    </row>
    <row r="122" spans="1:10" ht="33.75">
      <c r="A122" s="207"/>
      <c r="B122" s="208"/>
      <c r="C122" s="208"/>
      <c r="D122" s="236"/>
      <c r="E122" s="237"/>
      <c r="F122" s="237"/>
      <c r="G122" s="238"/>
      <c r="H122" s="207"/>
      <c r="I122" s="207"/>
      <c r="J122" s="207"/>
    </row>
    <row r="123" spans="1:10" ht="33.75">
      <c r="A123"/>
      <c r="B123" s="127"/>
      <c r="D123" s="236" t="s">
        <v>152</v>
      </c>
      <c r="E123" s="239"/>
      <c r="F123" s="239"/>
      <c r="G123" s="240"/>
    </row>
    <row r="124" spans="1:10" ht="33.75">
      <c r="A124"/>
      <c r="B124" s="127"/>
      <c r="D124" s="236" t="s">
        <v>153</v>
      </c>
      <c r="E124" s="239"/>
      <c r="F124" s="239"/>
      <c r="G124" s="240"/>
    </row>
    <row r="125" spans="1:10" ht="33.75">
      <c r="D125" s="236" t="s">
        <v>154</v>
      </c>
      <c r="E125" s="239"/>
      <c r="F125" s="239"/>
      <c r="G125" s="240"/>
    </row>
    <row r="129" spans="2:12" s="21" customFormat="1">
      <c r="B129" s="16"/>
      <c r="C129" s="127"/>
      <c r="D129" s="127"/>
      <c r="E129" s="127"/>
      <c r="F129" s="127"/>
      <c r="G129"/>
      <c r="H129"/>
      <c r="I129"/>
      <c r="J129"/>
      <c r="K129"/>
      <c r="L129"/>
    </row>
  </sheetData>
  <sheetProtection formatCells="0" formatColumns="0" formatRows="0" autoFilter="0"/>
  <protectedRanges>
    <protectedRange sqref="H20:I21" name="Zakres5"/>
    <protectedRange sqref="G71" name="Rozstęp2"/>
    <protectedRange sqref="A14:J14" name="Rozstęp1"/>
    <protectedRange sqref="A75:K83" name="Rozstęp3"/>
    <protectedRange sqref="I71:J71" name="Rozstęp4"/>
    <protectedRange sqref="H20:I21" name="Zakres6"/>
    <protectedRange sqref="H45:J47" name="Zakres7"/>
    <protectedRange sqref="A51:J56" name="Zakres8"/>
    <protectedRange sqref="H23:I32 H37:I43" name="Zakres9"/>
    <protectedRange sqref="A13:J13 A8:J11" name="Rozstęp1_1"/>
    <protectedRange sqref="A12:J12" name="Rozstęp1_1_1"/>
    <protectedRange sqref="G62:G69" name="Rozstęp2_3"/>
    <protectedRange sqref="I62:J69" name="Rozstęp4_1"/>
  </protectedRanges>
  <mergeCells count="143">
    <mergeCell ref="H116:J116"/>
    <mergeCell ref="D105:G105"/>
    <mergeCell ref="D107:F107"/>
    <mergeCell ref="A108:G108"/>
    <mergeCell ref="B109:E109"/>
    <mergeCell ref="B110:E110"/>
    <mergeCell ref="B111:E111"/>
    <mergeCell ref="C121:I121"/>
    <mergeCell ref="C119:I119"/>
    <mergeCell ref="D102:H102"/>
    <mergeCell ref="A103:A104"/>
    <mergeCell ref="D103:E103"/>
    <mergeCell ref="F103:G103"/>
    <mergeCell ref="D104:E104"/>
    <mergeCell ref="F104:G104"/>
    <mergeCell ref="B112:D112"/>
    <mergeCell ref="B114:D114"/>
    <mergeCell ref="C94:J94"/>
    <mergeCell ref="C95:J95"/>
    <mergeCell ref="C96:J96"/>
    <mergeCell ref="B71:C71"/>
    <mergeCell ref="B72:C72"/>
    <mergeCell ref="H73:J73"/>
    <mergeCell ref="D74:E74"/>
    <mergeCell ref="H71:J71"/>
    <mergeCell ref="H72:J72"/>
    <mergeCell ref="B68:C68"/>
    <mergeCell ref="B69:C69"/>
    <mergeCell ref="B70:C70"/>
    <mergeCell ref="H68:J68"/>
    <mergeCell ref="H69:J69"/>
    <mergeCell ref="H70:J70"/>
    <mergeCell ref="C90:J90"/>
    <mergeCell ref="C91:J91"/>
    <mergeCell ref="C92:J92"/>
    <mergeCell ref="C93:J93"/>
    <mergeCell ref="B75:K75"/>
    <mergeCell ref="A80:B80"/>
    <mergeCell ref="E80:I80"/>
    <mergeCell ref="A84:J84"/>
    <mergeCell ref="C85:J85"/>
    <mergeCell ref="A86:A87"/>
    <mergeCell ref="B86:B87"/>
    <mergeCell ref="C86:J87"/>
    <mergeCell ref="C88:J88"/>
    <mergeCell ref="C89:J89"/>
    <mergeCell ref="H67:J67"/>
    <mergeCell ref="B62:C62"/>
    <mergeCell ref="B63:C63"/>
    <mergeCell ref="B64:C64"/>
    <mergeCell ref="D56:E56"/>
    <mergeCell ref="C57:G57"/>
    <mergeCell ref="H57:J57"/>
    <mergeCell ref="B58:J58"/>
    <mergeCell ref="A60:A61"/>
    <mergeCell ref="B60:C61"/>
    <mergeCell ref="D60:D61"/>
    <mergeCell ref="E60:E61"/>
    <mergeCell ref="F60:F61"/>
    <mergeCell ref="G60:G61"/>
    <mergeCell ref="H60:J61"/>
    <mergeCell ref="H62:J62"/>
    <mergeCell ref="H63:J63"/>
    <mergeCell ref="H64:J64"/>
    <mergeCell ref="H65:J65"/>
    <mergeCell ref="H66:J66"/>
    <mergeCell ref="B65:C65"/>
    <mergeCell ref="B66:C66"/>
    <mergeCell ref="B67:C67"/>
    <mergeCell ref="D49:E49"/>
    <mergeCell ref="A50:J50"/>
    <mergeCell ref="F52:G52"/>
    <mergeCell ref="C54:G54"/>
    <mergeCell ref="F55:G55"/>
    <mergeCell ref="H55:J55"/>
    <mergeCell ref="B46:G46"/>
    <mergeCell ref="H46:I46"/>
    <mergeCell ref="B47:G47"/>
    <mergeCell ref="H47:I47"/>
    <mergeCell ref="F48:G48"/>
    <mergeCell ref="H48:J48"/>
    <mergeCell ref="B42:G42"/>
    <mergeCell ref="H42:I42"/>
    <mergeCell ref="B44:G44"/>
    <mergeCell ref="H44:I44"/>
    <mergeCell ref="B45:G45"/>
    <mergeCell ref="H45:I45"/>
    <mergeCell ref="B37:C37"/>
    <mergeCell ref="D37:G37"/>
    <mergeCell ref="B38:C38"/>
    <mergeCell ref="D38:G38"/>
    <mergeCell ref="B41:G41"/>
    <mergeCell ref="H41:I41"/>
    <mergeCell ref="B34:C34"/>
    <mergeCell ref="D34:G34"/>
    <mergeCell ref="B35:C35"/>
    <mergeCell ref="D35:G35"/>
    <mergeCell ref="B36:C36"/>
    <mergeCell ref="D36:G36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1.2. RPOWŚ 2014-2020&amp;"Arial,Normalny"&amp;10
</oddHeader>
    <oddFooter xml:space="preserve">&amp;C&amp;18Strona &amp;P z &amp;N
</oddFooter>
  </headerFooter>
  <rowBreaks count="7" manualBreakCount="7">
    <brk id="13" max="9" man="1"/>
    <brk id="28" max="9" man="1"/>
    <brk id="48" max="9" man="1"/>
    <brk id="55" max="9" man="1"/>
    <brk id="73" max="9" man="1"/>
    <brk id="81" max="9" man="1"/>
    <brk id="96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marjez</cp:lastModifiedBy>
  <cp:lastPrinted>2016-11-07T10:57:27Z</cp:lastPrinted>
  <dcterms:created xsi:type="dcterms:W3CDTF">2008-04-25T12:39:43Z</dcterms:created>
  <dcterms:modified xsi:type="dcterms:W3CDTF">2016-11-07T10:57:29Z</dcterms:modified>
</cp:coreProperties>
</file>