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9440" windowHeight="11640"/>
  </bookViews>
  <sheets>
    <sheet name="lista rezerwowa" sheetId="6" r:id="rId1"/>
    <sheet name="Arkusz3" sheetId="5" r:id="rId2"/>
  </sheets>
  <definedNames>
    <definedName name="_xlnm._FilterDatabase" localSheetId="0" hidden="1">'lista rezerwowa'!$A$6:$N$13</definedName>
  </definedNames>
  <calcPr calcId="145621"/>
</workbook>
</file>

<file path=xl/calcChain.xml><?xml version="1.0" encoding="utf-8"?>
<calcChain xmlns="http://schemas.openxmlformats.org/spreadsheetml/2006/main">
  <c r="N13" i="6" l="1"/>
  <c r="K13" i="6"/>
  <c r="J13" i="6"/>
  <c r="I13" i="6"/>
  <c r="H13" i="6"/>
  <c r="G13" i="6"/>
  <c r="F13" i="6"/>
  <c r="E13" i="6"/>
  <c r="L12" i="6"/>
  <c r="L11" i="6"/>
  <c r="L9" i="6"/>
  <c r="L10" i="6"/>
  <c r="L8" i="6"/>
  <c r="L7" i="6"/>
  <c r="L13" i="6" l="1"/>
</calcChain>
</file>

<file path=xl/sharedStrings.xml><?xml version="1.0" encoding="utf-8"?>
<sst xmlns="http://schemas.openxmlformats.org/spreadsheetml/2006/main" count="35" uniqueCount="35">
  <si>
    <t>Numer wniosku (sygnatura)</t>
  </si>
  <si>
    <t>Tytuł projektu</t>
  </si>
  <si>
    <t>Wartość ogółem</t>
  </si>
  <si>
    <t>Wydatki kwalifikowalne</t>
  </si>
  <si>
    <t>Wnioskowane dofinansowanie</t>
  </si>
  <si>
    <t>% dofinansowania</t>
  </si>
  <si>
    <t>Plan. data rozp. real</t>
  </si>
  <si>
    <t>Plan. data zakoń. real</t>
  </si>
  <si>
    <t>Nazwa wnioskodawcy</t>
  </si>
  <si>
    <t>RPSW.06.05.00-26-0001/16</t>
  </si>
  <si>
    <t>Przebudowa placu T. Kościuszki (Rynku) w Jędrzejowie w ramach przywrócenia historycznej funkcji rynku jędrzejowskiego jako przestrzeni integracji społeczności lokalnych w miejsce obecnego ronda komunikacyjnego wraz z realizacją i przebudową niezbędnych obiektów budowlanych towarzyszących inwestycji</t>
  </si>
  <si>
    <t>GMINA JĘDRZEJÓW</t>
  </si>
  <si>
    <t>RPSW.06.05.00-26-0013/16</t>
  </si>
  <si>
    <t>Rewitalizacja Rynku i Starego Miasta w Staszowie</t>
  </si>
  <si>
    <t>GMINA STASZÓW</t>
  </si>
  <si>
    <t>RPSW.06.05.00-26-0011/16</t>
  </si>
  <si>
    <t>Rewitalizacja miasta Końskie.</t>
  </si>
  <si>
    <t>GMINA KOŃSKIE</t>
  </si>
  <si>
    <t>RPSW.06.05.00-26-0005/16</t>
  </si>
  <si>
    <t>Rewitalizacja zabytkowego śródmieścia Kielc - Etap III</t>
  </si>
  <si>
    <t>GMINA KIELCE</t>
  </si>
  <si>
    <t>RPSW.06.05.00-26-0002/16</t>
  </si>
  <si>
    <t>Rewitalizacja śródmieścia Pińczowa -etap II</t>
  </si>
  <si>
    <t>GMINA PIŃCZÓW</t>
  </si>
  <si>
    <t>RPSW.06.05.00-26-0009/16</t>
  </si>
  <si>
    <t>Rewitalizacja miasta Opatowa.</t>
  </si>
  <si>
    <t>GMINA OPATÓW</t>
  </si>
  <si>
    <t>SUMA</t>
  </si>
  <si>
    <t>Liczba punktów</t>
  </si>
  <si>
    <t>Proponowana kwota dofinansowania</t>
  </si>
  <si>
    <t>Lp.</t>
  </si>
  <si>
    <t>Wnioskowane dofinansowanie EFRR</t>
  </si>
  <si>
    <t>Wnioskowane dofinansowanie budżet państwa</t>
  </si>
  <si>
    <t xml:space="preserve">Lista rezerwowa projektów  w ramach dwuetapowego konkursu zamknietego nr RPSW.06.05.00-IZ.00-26-072/16   w ramach Osi Priorytetowej 6 – Rozwój miast Działania 6.5 ,,Rewitalizacja obszarów miejskich i wiejskich’ Regionalnego Programu Operacyjnego Województwa Świętokrzyskiego na lata 2014 – 2020
</t>
  </si>
  <si>
    <t xml:space="preserve">Załacznik nr   2   do  Uchwały Nr     3418/18        Zarządu Województwa Świętokrzyskiego z dnia 3 stycznia 2018r. i równocześnie załacznik nr  3 do Uchwały Nr   3356 /17 Zarządu Województwa Świętokrzyskiego z dnia  20.12.2017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</si>
</sst>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 mmm\ yyyy"/>
    <numFmt numFmtId="165" formatCode="#,##0.00\ [$zł-415];\-#,##0.00\ [$zł-415]"/>
    <numFmt numFmtId="166" formatCode="#,##0.00\ &quot;zł&quot;"/>
  </numFmts>
  <fonts count="9" x14ac:knownFonts="1">
    <font>
      <sz val="11"/>
      <name val="Arial"/>
      <family val="1"/>
    </font>
    <font>
      <sz val="11"/>
      <name val="Arial"/>
      <family val="1"/>
    </font>
    <font>
      <sz val="12"/>
      <name val="Arial"/>
      <family val="1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1"/>
    </font>
    <font>
      <b/>
      <sz val="10"/>
      <name val="Arial"/>
      <family val="1"/>
    </font>
  </fonts>
  <fills count="5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/>
    <xf numFmtId="166" fontId="0" fillId="0" borderId="0" xfId="0" applyNumberFormat="1"/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/>
    <xf numFmtId="164" fontId="3" fillId="0" borderId="1" xfId="1" applyNumberFormat="1" applyFont="1" applyBorder="1"/>
    <xf numFmtId="0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/>
    <xf numFmtId="165" fontId="3" fillId="0" borderId="2" xfId="1" applyNumberFormat="1" applyFont="1" applyBorder="1" applyAlignment="1">
      <alignment horizontal="center" vertical="center"/>
    </xf>
    <xf numFmtId="9" fontId="3" fillId="0" borderId="0" xfId="1" applyNumberFormat="1" applyFont="1"/>
    <xf numFmtId="164" fontId="3" fillId="0" borderId="0" xfId="1" applyNumberFormat="1" applyFont="1"/>
    <xf numFmtId="166" fontId="3" fillId="0" borderId="2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165" fontId="0" fillId="3" borderId="0" xfId="0" applyNumberFormat="1" applyFill="1"/>
    <xf numFmtId="0" fontId="0" fillId="3" borderId="0" xfId="0" applyFill="1"/>
    <xf numFmtId="0" fontId="5" fillId="4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/>
    <xf numFmtId="0" fontId="8" fillId="0" borderId="1" xfId="1" applyFont="1" applyFill="1" applyBorder="1" applyAlignment="1">
      <alignment horizontal="right" vertical="center" wrapText="1"/>
    </xf>
    <xf numFmtId="165" fontId="8" fillId="0" borderId="1" xfId="0" applyNumberFormat="1" applyFont="1" applyBorder="1"/>
    <xf numFmtId="165" fontId="8" fillId="0" borderId="3" xfId="0" applyNumberFormat="1" applyFont="1" applyBorder="1"/>
    <xf numFmtId="165" fontId="8" fillId="3" borderId="1" xfId="0" applyNumberFormat="1" applyFont="1" applyFill="1" applyBorder="1"/>
    <xf numFmtId="0" fontId="7" fillId="0" borderId="1" xfId="0" applyFont="1" applyBorder="1"/>
    <xf numFmtId="166" fontId="8" fillId="0" borderId="1" xfId="0" applyNumberFormat="1" applyFont="1" applyBorder="1"/>
    <xf numFmtId="0" fontId="3" fillId="3" borderId="1" xfId="1" applyFont="1" applyFill="1" applyBorder="1" applyAlignment="1">
      <alignment horizontal="center" vertical="center" wrapText="1"/>
    </xf>
    <xf numFmtId="9" fontId="3" fillId="3" borderId="1" xfId="1" applyNumberFormat="1" applyFont="1" applyFill="1" applyBorder="1"/>
    <xf numFmtId="164" fontId="3" fillId="3" borderId="1" xfId="1" applyNumberFormat="1" applyFont="1" applyFill="1" applyBorder="1"/>
    <xf numFmtId="0" fontId="3" fillId="3" borderId="1" xfId="1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2">
    <cellStyle name="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tabSelected="1" showOutlineSymbols="0" view="pageLayout" topLeftCell="C4" zoomScaleNormal="80" workbookViewId="0">
      <selection activeCell="E15" sqref="E15"/>
    </sheetView>
  </sheetViews>
  <sheetFormatPr defaultRowHeight="14.25" x14ac:dyDescent="0.2"/>
  <cols>
    <col min="1" max="1" width="4.875" style="1" customWidth="1"/>
    <col min="2" max="2" width="15.875" style="1" customWidth="1"/>
    <col min="3" max="3" width="20.625" style="1" customWidth="1"/>
    <col min="4" max="4" width="49.75" style="1" customWidth="1"/>
    <col min="5" max="5" width="21.375" style="1" customWidth="1"/>
    <col min="6" max="6" width="22.125" style="1" customWidth="1"/>
    <col min="7" max="7" width="22.625" style="1" customWidth="1"/>
    <col min="8" max="8" width="10" style="1" hidden="1" customWidth="1"/>
    <col min="9" max="10" width="15" style="1" hidden="1" customWidth="1"/>
    <col min="11" max="11" width="23.625" style="26" customWidth="1"/>
    <col min="12" max="12" width="18.875" style="26" customWidth="1"/>
    <col min="13" max="13" width="9.625" style="1" customWidth="1"/>
    <col min="14" max="14" width="19.375" style="2" customWidth="1"/>
    <col min="15" max="16384" width="9" style="1"/>
  </cols>
  <sheetData>
    <row r="2" spans="1:15" ht="26.25" customHeight="1" x14ac:dyDescent="0.25">
      <c r="B2" s="43" t="s">
        <v>34</v>
      </c>
      <c r="C2" s="43"/>
      <c r="D2" s="43"/>
      <c r="E2" s="43"/>
      <c r="F2" s="43"/>
      <c r="G2" s="43"/>
      <c r="H2" s="43"/>
      <c r="I2" s="43"/>
      <c r="J2" s="43"/>
      <c r="K2" s="1"/>
      <c r="M2" s="26"/>
      <c r="N2" s="1"/>
      <c r="O2" s="2"/>
    </row>
    <row r="3" spans="1:15" ht="15" x14ac:dyDescent="0.25">
      <c r="B3" s="28"/>
      <c r="C3" s="28"/>
      <c r="D3" s="28"/>
      <c r="E3" s="28"/>
      <c r="F3" s="28"/>
      <c r="G3" s="28"/>
      <c r="H3" s="28"/>
      <c r="I3" s="28"/>
      <c r="J3" s="28"/>
      <c r="K3" s="1"/>
      <c r="M3" s="26"/>
      <c r="N3" s="1"/>
      <c r="O3" s="2"/>
    </row>
    <row r="4" spans="1:15" ht="15" customHeight="1" x14ac:dyDescent="0.2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29"/>
    </row>
    <row r="5" spans="1:15" ht="28.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29"/>
    </row>
    <row r="6" spans="1:15" s="9" customFormat="1" ht="50.1" customHeight="1" x14ac:dyDescent="0.2">
      <c r="A6" s="20" t="s">
        <v>30</v>
      </c>
      <c r="B6" s="20" t="s">
        <v>0</v>
      </c>
      <c r="C6" s="20" t="s">
        <v>8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  <c r="I6" s="20" t="s">
        <v>6</v>
      </c>
      <c r="J6" s="20" t="s">
        <v>7</v>
      </c>
      <c r="K6" s="27" t="s">
        <v>31</v>
      </c>
      <c r="L6" s="27" t="s">
        <v>32</v>
      </c>
      <c r="M6" s="20" t="s">
        <v>28</v>
      </c>
      <c r="N6" s="21" t="s">
        <v>29</v>
      </c>
    </row>
    <row r="7" spans="1:15" s="10" customFormat="1" ht="42" customHeight="1" x14ac:dyDescent="0.2">
      <c r="A7" s="3">
        <v>1</v>
      </c>
      <c r="B7" s="11" t="s">
        <v>15</v>
      </c>
      <c r="C7" s="11" t="s">
        <v>17</v>
      </c>
      <c r="D7" s="11" t="s">
        <v>16</v>
      </c>
      <c r="E7" s="12">
        <v>31113465.91</v>
      </c>
      <c r="F7" s="12">
        <v>30701281.77</v>
      </c>
      <c r="G7" s="12">
        <v>20000000</v>
      </c>
      <c r="H7" s="5">
        <v>0.65139999999999998</v>
      </c>
      <c r="I7" s="6">
        <v>42489</v>
      </c>
      <c r="J7" s="6">
        <v>43830</v>
      </c>
      <c r="K7" s="24">
        <v>18000000</v>
      </c>
      <c r="L7" s="24">
        <f t="shared" ref="L7:L12" si="0">G7-K7</f>
        <v>2000000</v>
      </c>
      <c r="M7" s="13">
        <v>57</v>
      </c>
      <c r="N7" s="14">
        <v>20000000</v>
      </c>
      <c r="O7" s="15"/>
    </row>
    <row r="8" spans="1:15" s="9" customFormat="1" ht="42" customHeight="1" x14ac:dyDescent="0.2">
      <c r="A8" s="3">
        <v>2</v>
      </c>
      <c r="B8" s="3" t="s">
        <v>24</v>
      </c>
      <c r="C8" s="3" t="s">
        <v>26</v>
      </c>
      <c r="D8" s="3" t="s">
        <v>25</v>
      </c>
      <c r="E8" s="4">
        <v>18691793.489999998</v>
      </c>
      <c r="F8" s="4">
        <v>18625277.100000001</v>
      </c>
      <c r="G8" s="4">
        <v>13869373</v>
      </c>
      <c r="H8" s="5">
        <v>0.74470000000000003</v>
      </c>
      <c r="I8" s="6">
        <v>42940</v>
      </c>
      <c r="J8" s="6">
        <v>44834</v>
      </c>
      <c r="K8" s="24">
        <v>12077508</v>
      </c>
      <c r="L8" s="24">
        <f t="shared" si="0"/>
        <v>1791865</v>
      </c>
      <c r="M8" s="7">
        <v>56</v>
      </c>
      <c r="N8" s="8">
        <v>13869373</v>
      </c>
    </row>
    <row r="9" spans="1:15" s="9" customFormat="1" ht="42" customHeight="1" x14ac:dyDescent="0.2">
      <c r="A9" s="3">
        <v>3</v>
      </c>
      <c r="B9" s="22" t="s">
        <v>18</v>
      </c>
      <c r="C9" s="22" t="s">
        <v>20</v>
      </c>
      <c r="D9" s="22" t="s">
        <v>19</v>
      </c>
      <c r="E9" s="16">
        <v>23900000</v>
      </c>
      <c r="F9" s="16">
        <v>18402850.850000001</v>
      </c>
      <c r="G9" s="16">
        <v>13802138.130000001</v>
      </c>
      <c r="H9" s="17">
        <v>0.75</v>
      </c>
      <c r="I9" s="18">
        <v>43283</v>
      </c>
      <c r="J9" s="18">
        <v>44561</v>
      </c>
      <c r="K9" s="24">
        <v>11961853.050000001</v>
      </c>
      <c r="L9" s="24">
        <f>G9-K9</f>
        <v>1840285.08</v>
      </c>
      <c r="M9" s="23">
        <v>52</v>
      </c>
      <c r="N9" s="19">
        <v>13802138.130000001</v>
      </c>
    </row>
    <row r="10" spans="1:15" s="15" customFormat="1" ht="48.75" customHeight="1" x14ac:dyDescent="0.2">
      <c r="A10" s="3">
        <v>4</v>
      </c>
      <c r="B10" s="37" t="s">
        <v>21</v>
      </c>
      <c r="C10" s="37" t="s">
        <v>23</v>
      </c>
      <c r="D10" s="37" t="s">
        <v>22</v>
      </c>
      <c r="E10" s="24">
        <v>18472708.23</v>
      </c>
      <c r="F10" s="24">
        <v>16140261.51</v>
      </c>
      <c r="G10" s="24">
        <v>12105196.130000001</v>
      </c>
      <c r="H10" s="38">
        <v>0.75</v>
      </c>
      <c r="I10" s="39">
        <v>42499</v>
      </c>
      <c r="J10" s="39">
        <v>44196</v>
      </c>
      <c r="K10" s="24">
        <v>10491169.98</v>
      </c>
      <c r="L10" s="24">
        <f t="shared" si="0"/>
        <v>1614026.1500000004</v>
      </c>
      <c r="M10" s="40">
        <v>52</v>
      </c>
      <c r="N10" s="41">
        <v>12105196.130000001</v>
      </c>
      <c r="O10" s="10"/>
    </row>
    <row r="11" spans="1:15" s="9" customFormat="1" ht="44.25" customHeight="1" x14ac:dyDescent="0.2">
      <c r="A11" s="3">
        <v>5</v>
      </c>
      <c r="B11" s="3" t="s">
        <v>12</v>
      </c>
      <c r="C11" s="3" t="s">
        <v>14</v>
      </c>
      <c r="D11" s="3" t="s">
        <v>13</v>
      </c>
      <c r="E11" s="4">
        <v>29207655</v>
      </c>
      <c r="F11" s="4">
        <v>28990580.800000001</v>
      </c>
      <c r="G11" s="4">
        <v>21742935.600000001</v>
      </c>
      <c r="H11" s="17">
        <v>0.75</v>
      </c>
      <c r="I11" s="18">
        <v>42948</v>
      </c>
      <c r="J11" s="18">
        <v>44196</v>
      </c>
      <c r="K11" s="24">
        <v>18843877.52</v>
      </c>
      <c r="L11" s="24">
        <f t="shared" si="0"/>
        <v>2899058.0800000019</v>
      </c>
      <c r="M11" s="23">
        <v>47</v>
      </c>
      <c r="N11" s="8">
        <v>21742935.600000001</v>
      </c>
    </row>
    <row r="12" spans="1:15" s="10" customFormat="1" ht="108.75" customHeight="1" x14ac:dyDescent="0.2">
      <c r="A12" s="3">
        <v>6</v>
      </c>
      <c r="B12" s="3" t="s">
        <v>9</v>
      </c>
      <c r="C12" s="3" t="s">
        <v>11</v>
      </c>
      <c r="D12" s="3" t="s">
        <v>10</v>
      </c>
      <c r="E12" s="4">
        <v>14721133.869999999</v>
      </c>
      <c r="F12" s="4">
        <v>14559098.119999999</v>
      </c>
      <c r="G12" s="4">
        <v>10919323.59</v>
      </c>
      <c r="H12" s="17">
        <v>0.75</v>
      </c>
      <c r="I12" s="18">
        <v>42552</v>
      </c>
      <c r="J12" s="18">
        <v>44196</v>
      </c>
      <c r="K12" s="24">
        <v>9463413.7799999993</v>
      </c>
      <c r="L12" s="24">
        <f t="shared" si="0"/>
        <v>1455909.8100000005</v>
      </c>
      <c r="M12" s="23">
        <v>43</v>
      </c>
      <c r="N12" s="8">
        <v>10919323.59</v>
      </c>
    </row>
    <row r="13" spans="1:15" x14ac:dyDescent="0.2">
      <c r="B13" s="30"/>
      <c r="C13" s="30"/>
      <c r="D13" s="31" t="s">
        <v>27</v>
      </c>
      <c r="E13" s="32">
        <f t="shared" ref="E13:L13" si="1">SUM(E7:E12)</f>
        <v>136106756.5</v>
      </c>
      <c r="F13" s="32">
        <f t="shared" si="1"/>
        <v>127419350.15000001</v>
      </c>
      <c r="G13" s="32">
        <f t="shared" si="1"/>
        <v>92438966.450000018</v>
      </c>
      <c r="H13" s="32">
        <f t="shared" si="1"/>
        <v>4.3961000000000006</v>
      </c>
      <c r="I13" s="32">
        <f t="shared" si="1"/>
        <v>256711</v>
      </c>
      <c r="J13" s="33">
        <f t="shared" si="1"/>
        <v>265813</v>
      </c>
      <c r="K13" s="34">
        <f t="shared" si="1"/>
        <v>80837822.329999998</v>
      </c>
      <c r="L13" s="34">
        <f t="shared" si="1"/>
        <v>11601144.120000003</v>
      </c>
      <c r="M13" s="35"/>
      <c r="N13" s="36">
        <f>SUM(N7:N12)</f>
        <v>92438966.450000018</v>
      </c>
    </row>
    <row r="15" spans="1:15" ht="56.25" customHeight="1" x14ac:dyDescent="0.2">
      <c r="K15" s="25"/>
    </row>
    <row r="16" spans="1:15" ht="15" x14ac:dyDescent="0.2">
      <c r="G16" s="42"/>
      <c r="H16" s="42"/>
      <c r="I16" s="42"/>
      <c r="J16" s="42"/>
      <c r="K16" s="42"/>
      <c r="L16" s="42"/>
      <c r="M16" s="42"/>
      <c r="N16" s="42"/>
    </row>
    <row r="17" spans="7:14" ht="89.25" customHeight="1" x14ac:dyDescent="0.2"/>
    <row r="18" spans="7:14" ht="21" customHeight="1" x14ac:dyDescent="0.2">
      <c r="G18" s="42"/>
      <c r="H18" s="42"/>
      <c r="I18" s="42"/>
      <c r="J18" s="42"/>
      <c r="K18" s="42"/>
      <c r="L18" s="42"/>
      <c r="M18" s="42"/>
      <c r="N18" s="42"/>
    </row>
  </sheetData>
  <autoFilter ref="A6:N13"/>
  <mergeCells count="4">
    <mergeCell ref="G16:N16"/>
    <mergeCell ref="G18:N18"/>
    <mergeCell ref="B2:J2"/>
    <mergeCell ref="A4:N5"/>
  </mergeCells>
  <pageMargins left="0" right="0" top="0.39370078740157483" bottom="0" header="0.11811023622047245" footer="0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rezerwowa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Stachurska, Mariola</dc:creator>
  <cp:lastModifiedBy>Kaziur, Aleksandra</cp:lastModifiedBy>
  <cp:lastPrinted>2017-12-28T13:08:54Z</cp:lastPrinted>
  <dcterms:created xsi:type="dcterms:W3CDTF">2017-12-08T11:12:02Z</dcterms:created>
  <dcterms:modified xsi:type="dcterms:W3CDTF">2018-01-11T14:01:17Z</dcterms:modified>
</cp:coreProperties>
</file>