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activeTab="4"/>
  </bookViews>
  <sheets>
    <sheet name="Zał. nr 1" sheetId="2" r:id="rId1"/>
    <sheet name="Zał. nr 2" sheetId="9" r:id="rId2"/>
    <sheet name="Zał. nr 3" sheetId="6" r:id="rId3"/>
    <sheet name="Zał. nr 4" sheetId="7" r:id="rId4"/>
    <sheet name="zał. nr 5" sheetId="8" r:id="rId5"/>
  </sheets>
  <definedNames>
    <definedName name="_xlnm._FilterDatabase" localSheetId="0" hidden="1">'Zał. nr 1'!$A$1:$N$68</definedName>
    <definedName name="_xlnm._FilterDatabase" localSheetId="1" hidden="1">'Zał. nr 2'!$A$1:$N$46</definedName>
    <definedName name="_xlnm._FilterDatabase" localSheetId="2" hidden="1">'Zał. nr 3'!$A$1:$N$9</definedName>
    <definedName name="_xlnm._FilterDatabase" localSheetId="3" hidden="1">'Zał. nr 4'!$A$8:$N$11</definedName>
    <definedName name="_xlnm._FilterDatabase" localSheetId="4" hidden="1">'zał. nr 5'!$A$2:$N$6</definedName>
    <definedName name="_xlnm.Print_Area" localSheetId="2">'Zał. nr 3'!$A$1:$M$25</definedName>
  </definedNames>
  <calcPr calcId="145621"/>
</workbook>
</file>

<file path=xl/calcChain.xml><?xml version="1.0" encoding="utf-8"?>
<calcChain xmlns="http://schemas.openxmlformats.org/spreadsheetml/2006/main">
  <c r="M49" i="9" l="1"/>
  <c r="L49" i="9"/>
  <c r="G49" i="9"/>
  <c r="F49" i="9"/>
  <c r="E49" i="9"/>
  <c r="M42" i="9"/>
  <c r="L42" i="9"/>
  <c r="M6" i="8" l="1"/>
  <c r="M5" i="8"/>
  <c r="M4" i="8"/>
  <c r="M3" i="8"/>
  <c r="M2" i="8"/>
  <c r="M6" i="7"/>
  <c r="M5" i="7"/>
  <c r="M4" i="7"/>
  <c r="M3" i="7"/>
  <c r="M2" i="7"/>
  <c r="M16" i="6"/>
  <c r="L16" i="6"/>
  <c r="M6" i="6"/>
  <c r="L6" i="6"/>
  <c r="M15" i="6"/>
  <c r="L15" i="6"/>
  <c r="M14" i="6"/>
  <c r="L14" i="6"/>
  <c r="M13" i="6"/>
  <c r="L13" i="6"/>
  <c r="L12" i="6"/>
  <c r="M11" i="6"/>
  <c r="L11" i="6"/>
  <c r="M10" i="6"/>
  <c r="L10" i="6"/>
  <c r="M9" i="6"/>
  <c r="L9" i="6"/>
  <c r="M8" i="6"/>
  <c r="L8" i="6"/>
  <c r="M7" i="6"/>
  <c r="L7" i="6"/>
  <c r="M5" i="6"/>
  <c r="L5" i="6"/>
  <c r="M4" i="6"/>
  <c r="L4" i="6"/>
  <c r="M3" i="6"/>
  <c r="L3" i="6"/>
  <c r="M2" i="6"/>
  <c r="L2" i="6"/>
  <c r="J49" i="9"/>
  <c r="M48" i="9"/>
  <c r="L48" i="9"/>
  <c r="M47" i="9"/>
  <c r="L47" i="9"/>
  <c r="M46" i="9"/>
  <c r="L46" i="9"/>
  <c r="M45" i="9"/>
  <c r="L45" i="9"/>
  <c r="M44" i="9"/>
  <c r="L44" i="9"/>
  <c r="M43" i="9"/>
  <c r="L43" i="9"/>
  <c r="M41" i="9"/>
  <c r="L41" i="9"/>
  <c r="M40" i="9"/>
  <c r="L40" i="9"/>
  <c r="M39" i="9"/>
  <c r="L39" i="9"/>
  <c r="M38" i="9"/>
  <c r="L38" i="9"/>
  <c r="M37" i="9"/>
  <c r="L37" i="9"/>
  <c r="M36" i="9"/>
  <c r="L36" i="9"/>
  <c r="M35" i="9"/>
  <c r="L35" i="9"/>
  <c r="M34" i="9"/>
  <c r="L34" i="9"/>
  <c r="M33" i="9"/>
  <c r="L33" i="9"/>
  <c r="M32" i="9"/>
  <c r="L32" i="9"/>
  <c r="M31" i="9"/>
  <c r="L31" i="9"/>
  <c r="M30" i="9"/>
  <c r="L30" i="9"/>
  <c r="M29" i="9"/>
  <c r="L29" i="9"/>
  <c r="M28" i="9"/>
  <c r="L28" i="9"/>
  <c r="M27" i="9"/>
  <c r="L27" i="9"/>
  <c r="M26" i="9"/>
  <c r="L26" i="9"/>
  <c r="M25" i="9"/>
  <c r="L25" i="9"/>
  <c r="M24" i="9"/>
  <c r="L24" i="9"/>
  <c r="M23" i="9"/>
  <c r="L23" i="9"/>
  <c r="M22" i="9"/>
  <c r="L22" i="9"/>
  <c r="M21" i="9"/>
  <c r="L21" i="9"/>
  <c r="M20" i="9"/>
  <c r="L20" i="9"/>
  <c r="M19" i="9"/>
  <c r="L19" i="9"/>
  <c r="M18" i="9"/>
  <c r="L18" i="9"/>
  <c r="M17" i="9"/>
  <c r="L17" i="9"/>
  <c r="M16" i="9"/>
  <c r="L16" i="9"/>
  <c r="M15" i="9"/>
  <c r="L15" i="9"/>
  <c r="M14" i="9"/>
  <c r="L14" i="9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M5" i="9"/>
  <c r="L5" i="9"/>
  <c r="M4" i="9"/>
  <c r="L4" i="9"/>
  <c r="M3" i="9"/>
  <c r="L3" i="9"/>
  <c r="M2" i="9"/>
  <c r="L2" i="9"/>
  <c r="M63" i="2" l="1"/>
  <c r="L63" i="2"/>
  <c r="M53" i="2"/>
  <c r="L53" i="2"/>
  <c r="M62" i="2"/>
  <c r="L62" i="2"/>
  <c r="M61" i="2"/>
  <c r="L61" i="2"/>
  <c r="M60" i="2"/>
  <c r="L60" i="2"/>
  <c r="L59" i="2"/>
  <c r="M58" i="2"/>
  <c r="L58" i="2"/>
  <c r="M57" i="2"/>
  <c r="L57" i="2"/>
  <c r="M56" i="2"/>
  <c r="L56" i="2"/>
  <c r="M55" i="2"/>
  <c r="L55" i="2"/>
  <c r="M54" i="2"/>
  <c r="L54" i="2"/>
  <c r="M42" i="2"/>
  <c r="L42" i="2"/>
  <c r="M52" i="2"/>
  <c r="L52" i="2"/>
  <c r="M51" i="2"/>
  <c r="L51" i="2"/>
  <c r="M50" i="2"/>
  <c r="L50" i="2"/>
  <c r="M49" i="2"/>
  <c r="L49" i="2"/>
  <c r="M48" i="2"/>
  <c r="L48" i="2"/>
  <c r="M47" i="2"/>
  <c r="L47" i="2"/>
  <c r="M46" i="2"/>
  <c r="L46" i="2"/>
  <c r="M45" i="2"/>
  <c r="L45" i="2"/>
  <c r="M44" i="2"/>
  <c r="L44" i="2"/>
  <c r="M43" i="2"/>
  <c r="L43" i="2"/>
  <c r="M41" i="2"/>
  <c r="L41" i="2"/>
  <c r="M40" i="2"/>
  <c r="L40" i="2"/>
  <c r="M39" i="2"/>
  <c r="L39" i="2"/>
  <c r="M38" i="2"/>
  <c r="L38" i="2"/>
  <c r="M37" i="2"/>
  <c r="L37" i="2"/>
  <c r="M36" i="2"/>
  <c r="L36" i="2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2" i="2"/>
  <c r="L12" i="2"/>
  <c r="M11" i="2"/>
  <c r="L11" i="2"/>
  <c r="M10" i="2"/>
  <c r="L10" i="2"/>
  <c r="M9" i="2"/>
  <c r="L9" i="2"/>
  <c r="M8" i="2"/>
  <c r="L8" i="2"/>
  <c r="M7" i="2"/>
  <c r="L7" i="2"/>
  <c r="M6" i="2"/>
  <c r="L6" i="2"/>
  <c r="M5" i="2"/>
  <c r="L5" i="2"/>
  <c r="M4" i="2"/>
  <c r="L4" i="2"/>
  <c r="M3" i="2"/>
  <c r="L3" i="2"/>
  <c r="M2" i="2"/>
  <c r="L2" i="2"/>
  <c r="K12" i="7" l="1"/>
  <c r="G12" i="7"/>
  <c r="F12" i="7"/>
  <c r="E12" i="7"/>
  <c r="F17" i="6" l="1"/>
  <c r="G17" i="6"/>
  <c r="H17" i="6"/>
  <c r="I17" i="6"/>
  <c r="J17" i="6"/>
  <c r="E17" i="6"/>
  <c r="M17" i="6"/>
  <c r="L17" i="6" l="1"/>
  <c r="K7" i="8" l="1"/>
  <c r="J7" i="8"/>
  <c r="I7" i="8"/>
  <c r="H7" i="8"/>
  <c r="G7" i="8"/>
  <c r="F7" i="8"/>
  <c r="E7" i="8"/>
  <c r="M7" i="8" l="1"/>
  <c r="H12" i="7" l="1"/>
  <c r="I12" i="7"/>
  <c r="J12" i="7"/>
</calcChain>
</file>

<file path=xl/sharedStrings.xml><?xml version="1.0" encoding="utf-8"?>
<sst xmlns="http://schemas.openxmlformats.org/spreadsheetml/2006/main" count="722" uniqueCount="319">
  <si>
    <t>Numer wniosku (sygnatura)</t>
  </si>
  <si>
    <t>Tytuł projektu</t>
  </si>
  <si>
    <t>Wartość ogółem</t>
  </si>
  <si>
    <t>Wydatki kwalifikowalne</t>
  </si>
  <si>
    <t>Wnioskowane dofinansowanie</t>
  </si>
  <si>
    <t>Plan. data rozp. real</t>
  </si>
  <si>
    <t>Plan. data zakoń. real</t>
  </si>
  <si>
    <t>Nazwa wnioskodawcy</t>
  </si>
  <si>
    <t>RPSW.03.03.00-26-0018/17</t>
  </si>
  <si>
    <t>Termomodernizacja budynków użyteczności publicznej na terenie Gminy Moskorzew</t>
  </si>
  <si>
    <t>Nie</t>
  </si>
  <si>
    <t>Inny</t>
  </si>
  <si>
    <t>GMINA MOSKORZEW</t>
  </si>
  <si>
    <t>RPSW.03.03.00-26-0005/17</t>
  </si>
  <si>
    <t>Termomodernizacja i remont budynku biurowo-usługowego przy ul. Koseły 22 w Sandomierzu w zakresie docieplenia ścian zewnętrznych, stropodachu oraz remontu instalacji c.o. i ciepłej wody użytkowej.</t>
  </si>
  <si>
    <t>REJONOWY ZWIĄZEK ROLNIKÓW, KÓŁEK I ORGANIZACJI ROLNICZYCH W SANDOMIERZU</t>
  </si>
  <si>
    <t>RPSW.03.03.00-26-0037/17</t>
  </si>
  <si>
    <t xml:space="preserve">PODNIESIENIE EFEKTYWNOŚCI ENERGETYCZNEJ BUDYNKU MIESZKALNEGO WIELORODZINNEGO UL. KRUKOWSKA 22, SANDOMIERZ </t>
  </si>
  <si>
    <t>WSPÓLNOTA MIESZKANIOWA NIERUCHOMOŚCI PRZY UL. KRUKOWSKIEJ 22 W SANDOMIERZU</t>
  </si>
  <si>
    <t>RPSW.03.03.00-26-0015/17</t>
  </si>
  <si>
    <t>WSPÓLNOTA MIESZKANIOWA SANDOMIERSKA 108 DWIKOZY</t>
  </si>
  <si>
    <t>RPSW.03.03.00-26-0002/17</t>
  </si>
  <si>
    <t xml:space="preserve">Termomodernizacja obiektów użyteczności publicznej na terenie Gminy Kluczewsko – etap II
</t>
  </si>
  <si>
    <t>GMINA KLUCZEWSKO</t>
  </si>
  <si>
    <t>RPSW.03.03.00-26-0042/17</t>
  </si>
  <si>
    <t>Głęboka termomodernizacja obiektów użyteczności publicznej na terenie Miasta i Gminy Staszów</t>
  </si>
  <si>
    <t>GMINA STASZÓW</t>
  </si>
  <si>
    <t>RPSW.03.03.00-26-0074/17</t>
  </si>
  <si>
    <t>Poprawa efektywności energetycznej i zwiększenie udziału OZE w budynkach użyteczności publicznej Gminy Ostrowiec Świętokrzyski</t>
  </si>
  <si>
    <t>GMINA OSTROWIEC ŚWIĘTOKRZYSKI</t>
  </si>
  <si>
    <t>RPSW.03.03.00-26-0030/17</t>
  </si>
  <si>
    <t>„Poprawa efektywności energetycznej w budynkach użyteczności publicznej oraz w sektorze mieszkaniowym na terenie Gminy Busko-Zdrój”</t>
  </si>
  <si>
    <t>GMINA BUSKO - ZDRÓJ</t>
  </si>
  <si>
    <t>RPSW.03.03.00-26-0006/17</t>
  </si>
  <si>
    <t>Głęboka modernizacja energetyczna budynków użyteczności publicznej na terenie gminy Baćkowice</t>
  </si>
  <si>
    <t>GMINA BAĆKOWICE</t>
  </si>
  <si>
    <t>RPSW.03.03.00-26-0060/17</t>
  </si>
  <si>
    <t>Termomodernizacja budynków Powiatu Ostrowieckiego zlokalizowanych w miejscowości Małachów – Kolonia 2</t>
  </si>
  <si>
    <t>POWIAT OSTROWIECKI</t>
  </si>
  <si>
    <t>RPSW.03.03.00-26-0054/17</t>
  </si>
  <si>
    <t>Poprawa efektywności energetycznej z wykorzystaniem odnawialnych źródeł energii w sektorze publicznym i mieszkaniowym w wybranych jednostkach oświatowych i zdrowotnych podległych Gminie Pińczów</t>
  </si>
  <si>
    <t>GMINA PIŃCZÓW</t>
  </si>
  <si>
    <t>RPSW.03.03.00-26-0019/17</t>
  </si>
  <si>
    <t>Efektywne wykorzystanie energii w Powiecie Starachowickim</t>
  </si>
  <si>
    <t>POWIAT STARACHOWICKI</t>
  </si>
  <si>
    <t>RPSW.03.03.00-26-0040/17</t>
  </si>
  <si>
    <t>Termomodernizacja budynku użyteczności publicznej – Szkoły Podstawowej  przy ul. Szkolnej 12</t>
  </si>
  <si>
    <t>GMINA SZYDŁÓW</t>
  </si>
  <si>
    <t>RPSW.03.03.00-26-0085/17</t>
  </si>
  <si>
    <t>Termomodernizacja budynków użyteczności publicznej w Starachowicach - etap III</t>
  </si>
  <si>
    <t>GMINA STARACHOWICE</t>
  </si>
  <si>
    <t>RPSW.03.03.00-26-0008/17</t>
  </si>
  <si>
    <t>Wzrost efektywności energetycznej poprzez termomodernizację budynków użyteczności publicznej na terenie Gminy Wojciechowice</t>
  </si>
  <si>
    <t>GMINA WOJCIECHOWICE</t>
  </si>
  <si>
    <t>RPSW.03.03.00-26-0076/17</t>
  </si>
  <si>
    <t>GMINNY ZAKŁAD OPIEKI ZDROWOTNEJ W SOBKOWIE</t>
  </si>
  <si>
    <t>RPSW.03.03.00-26-0012/17</t>
  </si>
  <si>
    <t>Termomodernizacja budynków użyteczności publicznej w Kazimierzy Wielkiej</t>
  </si>
  <si>
    <t>GMINA KAZIMIERZA WIELKA</t>
  </si>
  <si>
    <t>RPSW.03.03.00-26-0017/17</t>
  </si>
  <si>
    <t>Wzrost efektywności energetycznej kompleksu budynków Regionalnego Centrum Naukowo Technologicznego poprzez termomodernizację i wdrożenie OZE</t>
  </si>
  <si>
    <t>REGIONALNE CENTRUM NAUKOWO - TECHNOLOGICZNE</t>
  </si>
  <si>
    <t>RPSW.03.03.00-26-0094/17</t>
  </si>
  <si>
    <t>Termomodernizacja Szkoły Podstawowej w Zbelutce</t>
  </si>
  <si>
    <t>GMINA ŁAGÓW</t>
  </si>
  <si>
    <t>RPSW.03.03.00-26-0020/17</t>
  </si>
  <si>
    <t>Poprawa efektywności energetycznej w budynkach użyteczności publicznej na terenie miejscowości Raków, gmina Jędrzejów</t>
  </si>
  <si>
    <t>GMINA JĘDRZEJÓW</t>
  </si>
  <si>
    <t>RPSW.03.03.00-26-0059/17</t>
  </si>
  <si>
    <t>Poprawa efektywności energetycznej w Zespole Opieki Zdrowotnej w Busku-Zdroju poprzez wymianę grzejników oraz oświetlenia wewnętrznego i zewnętrznego na energooszczędne.</t>
  </si>
  <si>
    <t>ZESPÓŁ OPIEKI ZDROWOTNEJ W BUSKU-ZDROJU</t>
  </si>
  <si>
    <t>RPSW.03.03.00-26-0051/17</t>
  </si>
  <si>
    <t>Poprawa efektywności energetycznej z wykorzystaniem odnawialnych źródeł energii obiektów Zespołu Opieki Zdrowotnej – szpitala powiatowego w Pińczowie</t>
  </si>
  <si>
    <t>POWIAT PIŃCZOWSKI</t>
  </si>
  <si>
    <t>RPSW.03.03.00-26-0052/17</t>
  </si>
  <si>
    <t>Termomodernizacja budynków użyteczności publicznej na terenie Gminy Radoszyce</t>
  </si>
  <si>
    <t>GMINA RADOSZYCE</t>
  </si>
  <si>
    <t>RPSW.03.03.00-26-0032/17</t>
  </si>
  <si>
    <t>Termomodernizacja budynku Urzędu Gminy w Sobkowie</t>
  </si>
  <si>
    <t>GMINA SOBKÓW</t>
  </si>
  <si>
    <t>RPSW.03.03.00-26-0078/17</t>
  </si>
  <si>
    <t>„Termomodernizacja budynków użyteczności publicznej należących do Powiatu Skarżyskiego”</t>
  </si>
  <si>
    <t>POWIAT SKARŻYSKI</t>
  </si>
  <si>
    <t>RPSW.03.03.00-26-0021/17</t>
  </si>
  <si>
    <t>Termomodernizacja i efektywne wykorzystanie energii w trzech ośrodkach subregionalnych. Oszczędność energii w sektorze publicznym ETAP II - termomodernizacja budynków użyteczności publicznej w Skarżysku-Kamiennej</t>
  </si>
  <si>
    <t>GMINA SKARŻYSKO-KAMIENNA</t>
  </si>
  <si>
    <t>RPSW.03.03.00-26-0036/17</t>
  </si>
  <si>
    <t>Głęboka modernizacja energetyczna wielorodzinnych budynków mieszkalnych położonych w Sandomierzu i stanowiących zasoby Sandomierskiej Spółdzielni Mieszkaniowej</t>
  </si>
  <si>
    <t>SANDOMIERSKA SPÓŁDZIELNIA MIESZKANIOWA</t>
  </si>
  <si>
    <t>RPSW.03.03.00-26-0010/17</t>
  </si>
  <si>
    <t>Zwiększenie efektywności energetycznej budynków należących do Świętokrzyskiego Centrum Onkologii w Kielcach”</t>
  </si>
  <si>
    <t>ŚWIĘTOKRZYSKIE CENTRUM ONKOLOGII SAMODZIELNY PUBLICZNY ZAKŁAD OPIEKI ZDROWOTNEJ W KIELCACH</t>
  </si>
  <si>
    <t>RPSW.03.03.00-26-0011/17</t>
  </si>
  <si>
    <t>Poprawa efektywności energetycznej budynku Samorządowego Centrum Kultury oraz budynków na Osiedlu Drewnianym w Sędziszowie</t>
  </si>
  <si>
    <t>GMINA SĘDZISZÓW</t>
  </si>
  <si>
    <t>RPSW.03.03.00-26-0049/17</t>
  </si>
  <si>
    <t>Termomodernizacja Hali Sportowej w Mąchocicach-Scholasterii i Szkoły Podstawowej w Brzezinkach</t>
  </si>
  <si>
    <t>GMINA MASŁÓW</t>
  </si>
  <si>
    <t>RPSW.03.03.00-26-0003/17</t>
  </si>
  <si>
    <t>Poprawa efektywności energetycznej budynków użyteczności publicznej i budynków komunalnych w Gminie Słupia</t>
  </si>
  <si>
    <t>GMINA SŁUPIA</t>
  </si>
  <si>
    <t>GMINA NOWA SŁUPIA</t>
  </si>
  <si>
    <t>RPSW.03.03.00-26-0004/17</t>
  </si>
  <si>
    <t>Poprawa efektywności energetycznej budynku Zespołu Placówek Oświatowych w Sichowie Dużym</t>
  </si>
  <si>
    <t>GMINA RYTWIANY</t>
  </si>
  <si>
    <t>RPSW.03.03.00-26-0053/17</t>
  </si>
  <si>
    <t>Termomodernizacja budynku Wspólnoty Mieszkaniowej przy ul. Kołłątaja 2 w Staszowie</t>
  </si>
  <si>
    <t>WSPÓLNOTA MIESZKANIOWA BUDYNKU PRZY ULICY HUGONA KOŁŁATAJA 2 W STASZOWIE</t>
  </si>
  <si>
    <t>RPSW.03.03.00-26-0016/17</t>
  </si>
  <si>
    <t>Poprawa efektywności energetycznej placówek edukacyjnych Powiatu Jędrzejowskiego wraz z wykorzystaniem odnawialnych źródeł energii.</t>
  </si>
  <si>
    <t>POWIAT JĘDRZEJOWSKI</t>
  </si>
  <si>
    <t>RPSW.03.03.00-26-0063/17</t>
  </si>
  <si>
    <t>Termomodernizacja budynku magazynowo - garażowego Komendy Powiatowej Państwowej Staży Pożarnej w Starachowicach</t>
  </si>
  <si>
    <t>KOMENDA POWIATOWA PAŃSTWOWEJ STRAŻY POŻARNEJ W STARACHOWICACH</t>
  </si>
  <si>
    <t>RPSW.03.03.00-26-0096/17</t>
  </si>
  <si>
    <t xml:space="preserve">Termomodernizacja budynku dydaktycznego Uniwersytetu Jana Kochanowskiego w Kielcach przy ul. Podklasztornej 117
</t>
  </si>
  <si>
    <t>UNIWERSYTET JANA KOCHANOWSKIEGO W KIELCACH</t>
  </si>
  <si>
    <t>RPSW.03.03.00-26-0007/17</t>
  </si>
  <si>
    <t>Poprawa efektywności energetycznej Domu Seniora im. Sue Ryder w Pierzchnicy, poprzez termomodernizację wraz z montażem odnawialnych źródeł energii</t>
  </si>
  <si>
    <t>FUNDACJA „DOM SENIORA IM. SUE RYDER” W PIERZCHNICY</t>
  </si>
  <si>
    <t>RPSW.03.03.00-26-0001/17</t>
  </si>
  <si>
    <t>GMINA ŁOPUSZNO</t>
  </si>
  <si>
    <t>RPSW.03.03.00-26-0027/17</t>
  </si>
  <si>
    <t>Kompleksowa termomodernizacja budynków gminnych na terenie Gminy Bogoria</t>
  </si>
  <si>
    <t>GMINA BOGORIA</t>
  </si>
  <si>
    <t>RPSW.03.03.00-26-0041/17</t>
  </si>
  <si>
    <t>Termomodernizacja budynków użyteczności publicznej Powiatowego Zakładu Aktywności Zawodowej</t>
  </si>
  <si>
    <t>RPSW.03.03.00-26-0031/17</t>
  </si>
  <si>
    <t>Podniesienie efektywności energetycznej poprzez przeprowadzenie termomodernizacji budynków należących do Gminy Dwikozy wraz z wymianą oświetlenia oraz pozyskiwanie energii z instalacji fotowoltaicznej.</t>
  </si>
  <si>
    <t>GMINA DWIKOZY</t>
  </si>
  <si>
    <t>RPSW.03.03.00-26-0033/17</t>
  </si>
  <si>
    <t>Poprawa efektywności energetycznej poprzez termomodernizację z wykorzystaniem odnawialnych źródeł energii w budynkach mieszkalnych wielorodzinnych będących w zasobach Spółdzielni Budowlano- Mieszkaniowej Pionier w Kielcach.</t>
  </si>
  <si>
    <t>SPÓŁDZIELNIA BUDOWLANO - MIESZKANIOWA "PIONIER"</t>
  </si>
  <si>
    <t>RPSW.03.03.00-26-0084/17</t>
  </si>
  <si>
    <t>Poprawa efektywności energetycznej budynków użyteczności publicznej</t>
  </si>
  <si>
    <t>GMINA SOLEC-ZDRÓJ</t>
  </si>
  <si>
    <t>RPSW.03.03.00-26-0029/17</t>
  </si>
  <si>
    <t xml:space="preserve">Termomodernizacja i poprawa efektywności energetycznej z wykorzystaniem OZE budynku Komendy Powiatowej Państwowej Straży Pożarnej w Pińczowie </t>
  </si>
  <si>
    <t>KOMENDA POWIATOWA PAŃSTWOWEJ STRAŻY POŻARNEJ W PIŃCZOWIE</t>
  </si>
  <si>
    <t>RPSW.03.03.00-26-0013/17</t>
  </si>
  <si>
    <t>Poprawa efektywności energetycznej budynków użyteczności publicznej na terenie Miasta i Gminy Chmielnik</t>
  </si>
  <si>
    <t>GMINA CHMIELNIK</t>
  </si>
  <si>
    <t>RPSW.03.03.00-26-0035/17</t>
  </si>
  <si>
    <t>Termomodernizacja budynków użyteczności publicznej: Ochotniczych Straży Pożarnych w miejscowościach Sędziszowice, Królewice i Morawianki na terenie gminy Bejsce</t>
  </si>
  <si>
    <t>GMINA BEJSCE</t>
  </si>
  <si>
    <t>RPSW.03.03.00-26-0072/17</t>
  </si>
  <si>
    <t>GMINA BIELINY</t>
  </si>
  <si>
    <t>Głęboka modernizacja budynku Szkoły Podstawowej w Hucie Nowej służąca poprawie jego efektywności energetycznej z zastosowaniem OZE</t>
  </si>
  <si>
    <t>RPSW.03.03.00-26-0050/17</t>
  </si>
  <si>
    <t xml:space="preserve">Poprawa efektywności  energetycznej budynku warsztatowego Zespołu Szkół Zawodowych  w Pińczowie poprzez termomodernizację i zwiększenie wykorzystania energii pochodzącej z odnawialnych źródeł energii </t>
  </si>
  <si>
    <t>RPSW.03.03.00-26-0079/17</t>
  </si>
  <si>
    <t>Głęboka termomodernizacja budynku mieszkalnego będącego w zarządzie Wspólnoty Mieszkaniowej Nieruchomości ul Sandomierska 116 d w Dwikozach</t>
  </si>
  <si>
    <t>WSPÓLNOTA MIESZKANIOWA NIERUCHOMOŚCI UL SANDOMIERSKA 116 D W DWIKOZACH</t>
  </si>
  <si>
    <t>RPSW.03.03.00-26-0014/17</t>
  </si>
  <si>
    <t>Kompleksowa termomodernizacja budynku Szkoły Podstawowej w  miejscowości Zalezianka</t>
  </si>
  <si>
    <t>GMINA ŁĄCZNA</t>
  </si>
  <si>
    <t>RPSW.03.03.00-26-0046/17</t>
  </si>
  <si>
    <t>Termomodernizacja budynku strażnicy OSP w Koniemłotach</t>
  </si>
  <si>
    <t>OCHOTNICZA STRAŻ POŻARNA W KONIEMŁOTACH</t>
  </si>
  <si>
    <t>RPSW.03.03.00-26-0055/17</t>
  </si>
  <si>
    <t>Zwiększenie efektywności energetycznej budynków Szpitala Powiatowego w Chmielniku</t>
  </si>
  <si>
    <t>SZPITAL POWIATOWY W CHMIELNIKU</t>
  </si>
  <si>
    <t>RPSW.03.03.00-26-0022/17</t>
  </si>
  <si>
    <t>Termomodernizacja obiektów Wojewódzkiego Szpitala Zespolonego w Kielcach</t>
  </si>
  <si>
    <t>WOJEWÓDZKI SZPITAL ZESPOLONY W KIELCACH</t>
  </si>
  <si>
    <t>RPSW.03.03.00-26-0038/17</t>
  </si>
  <si>
    <t xml:space="preserve">Termomodernizacja budynków użyteczności publicznej na terenie miasta i gminy Końskie </t>
  </si>
  <si>
    <t>GMINA KOŃSKIE</t>
  </si>
  <si>
    <t>RPSW.03.03.00-26-0089/17</t>
  </si>
  <si>
    <t>Poprawa efektywności energetycznej Bloku A WSBiP</t>
  </si>
  <si>
    <t>WYŻSZA SZKOŁA BIZNESU I PRZEDSIĘBIORCZOŚCI W OSTROWCU ŚW.</t>
  </si>
  <si>
    <t>RPSW.03.03.00-26-0009/17</t>
  </si>
  <si>
    <t>Termomodernizacja budynku Urzędu Gminy w Lipniku</t>
  </si>
  <si>
    <t>GMINA LIPNIK</t>
  </si>
  <si>
    <t>RPSW.03.03.00-26-0091/17</t>
  </si>
  <si>
    <t>"EkoUrząd – termomodernizacja budynku Urzędu Miasta i Gminy Daleszyce z wykorzystaniem OZE jako element poprawy efektywności energetycznej"</t>
  </si>
  <si>
    <t>GMINA DALESZYCE</t>
  </si>
  <si>
    <t>RPSW.03.03.00-26-0034/17</t>
  </si>
  <si>
    <t>Podniesienie poziomu efektywności energetycznej budynków Wspólnoty Mieszkaniowej Nieruchomości  ul. Pocieszka, 
ul. Warszawska 35, ul. Warszawska 37 w Kielcach oraz budowa instalacji fotowoltaicznych.</t>
  </si>
  <si>
    <t>WSPÓLNOTA MIESZKANIOWA NIERUCHOMOŚCI UL. POCIESZKA 20, UL. WARSZAWSKA 35, UL. WARSZAWSKA 37 W KIELCACH</t>
  </si>
  <si>
    <t>RPSW.03.03.00-26-0043/17</t>
  </si>
  <si>
    <t>Termomodernizacja budynku strażnicy OSP w Łukawicy</t>
  </si>
  <si>
    <t>OCHOTNICZA STRAŻ POŻARNA W ŁUKAWICY</t>
  </si>
  <si>
    <t>RPSW.03.03.00-26-0064/17</t>
  </si>
  <si>
    <t>Termomodernizacja budynków ZUK w Chmielniku Sp. z o.o</t>
  </si>
  <si>
    <t>ZAKŁAD USŁUG KOMUNALNYCH W CHMIELNIKU SPÓŁKA Z OGRANICZONĄ ODPOWIEDZIALNOŚCIĄ</t>
  </si>
  <si>
    <t>RPSW.03.03.00-26-0048/17</t>
  </si>
  <si>
    <t>Termomodernizacja budynku strażnicy OSP w Oględowie</t>
  </si>
  <si>
    <t>OCHOTNICZA STRAŻ POŻARNA W OGLĘDOWIE</t>
  </si>
  <si>
    <t>RPSW.03.03.00-26-0090/17</t>
  </si>
  <si>
    <t>WSPÓLNOTA MIESZKANIOWA SPÓŁDZIELCZA 10 W RUDKACH</t>
  </si>
  <si>
    <t>RPSW.03.03.00-26-0088/17</t>
  </si>
  <si>
    <t>WSPÓLNOTA MIESZKANIOWA POCZTOWA 2 W RUDKACH</t>
  </si>
  <si>
    <t>RPSW.03.03.00-26-0087/17</t>
  </si>
  <si>
    <t>"Kompleksowa termomodernizacja budynków wielorodzinnych Spółdzielni Mieszkaniowej WZGÓRZE jako element poprawy efektywności energetycznej w sektorze mieszkaniowym"</t>
  </si>
  <si>
    <t>SPÓŁDZIELNIA MIESZKANIOWA "WZGÓRZE"</t>
  </si>
  <si>
    <t>RPSW.03.03.00-26-0065/17</t>
  </si>
  <si>
    <t>Poprawa efektywności energetycznej budynków użyteczności publicznej na terenie Sandomierza</t>
  </si>
  <si>
    <t>GMINA SANDOMIERZ</t>
  </si>
  <si>
    <t>RPSW.03.03.00-26-0028/17</t>
  </si>
  <si>
    <t>Kompleksowa termomodernizacja budynków użyteczności publicznej na terenie Gminy Fałków</t>
  </si>
  <si>
    <t>GMINA FAŁKÓW</t>
  </si>
  <si>
    <t>RPSW.03.03.00-26-0092/17</t>
  </si>
  <si>
    <t xml:space="preserve">Głęboka termomodernizacja obiektów użyteczności publicznej na terenie Miasta i Gminy Stąporków
</t>
  </si>
  <si>
    <t>GMINA STĄPORKÓW</t>
  </si>
  <si>
    <t>RPSW.03.03.00-26-0073/17</t>
  </si>
  <si>
    <t>Kompleksowa termomodernizacja budynku Ośrodka Zdrowia w  miejscowości Radkowice</t>
  </si>
  <si>
    <t>GMINA PAWŁÓW</t>
  </si>
  <si>
    <t>RPSW.03.03.00-26-0057/17</t>
  </si>
  <si>
    <t>Zwiększenie efektywności energetycznej budynków Szpitala Specjalistycznego im. Wł. Biegańskiego w Jędrzejowie poprzez głęboką modernizację energetyczną w tym zwiększenie poziomu wykorzystania energii pochodzącej ze źródeł odnawialnych</t>
  </si>
  <si>
    <t>ARTMEDIK SPÓŁKA Z OGRANICZONĄ ODPOWIEDZIALNOŚCIĄ</t>
  </si>
  <si>
    <t>RPSW.03.03.00-26-0102/17</t>
  </si>
  <si>
    <t>Termomodernizacja budynków Ośrodka Leczenia Uzależnień od Środków Psychoaktywnych „SAN DAMIANO” w Chęcinach wraz z zastosowaniem w tym celu odnawialnych źródeł energii.</t>
  </si>
  <si>
    <t>KLASZTOR PODWYŻSZENIA KRZYŻA ŚWIĘTEGO ZAKONU BRACI MNIEJSZYCH KONWENTUALNYCH (FRANCISZKANÓW)</t>
  </si>
  <si>
    <t>RPSW.03.03.00-26-0069/17</t>
  </si>
  <si>
    <t>GMINA WĄCHOCK</t>
  </si>
  <si>
    <t>RPSW.03.03.00-26-0080/17</t>
  </si>
  <si>
    <t>Poprawa efektywności energetycznej w budynku mieszkalnym w Cudzynowicach 117</t>
  </si>
  <si>
    <t>WSPÓLNOTA MIESZKANIOWA BUDYNKU MIESZKALNEGO CUDZYNOWICE 177</t>
  </si>
  <si>
    <t>RPSW.03.03.00-26-0097/17</t>
  </si>
  <si>
    <t xml:space="preserve"> Termomodernizacja Samorządowego Zakładu Opieki Zdrowotnej w Chęcinach</t>
  </si>
  <si>
    <t>GMINA CHĘCINY</t>
  </si>
  <si>
    <t>RPSW.03.03.00-26-0077/17</t>
  </si>
  <si>
    <t>Głęboka modernizacja energetyczna budynku administracyjno-biurowego Ostrowieckiego Towarzystwa Budownictwa Społecznego Sp. z o.o</t>
  </si>
  <si>
    <t>OSTROWIECKIE TOWARZYSTWO BUDOWNICTWA SPOŁECZNEGO SP. Z O. O.</t>
  </si>
  <si>
    <t>RPSW.03.03.00-26-0104/17</t>
  </si>
  <si>
    <t>Termomodernizacja Ośrodka Rehabilitacji dla Osób z Uzależnieniem od Substancji Psychoaktywnych w Pałęgach</t>
  </si>
  <si>
    <t>STOWARZYSZENIE "NADZIEJA RODZINIE"</t>
  </si>
  <si>
    <t>RPSW.03.03.00-26-0047/17</t>
  </si>
  <si>
    <t xml:space="preserve">Termomodernizacja budynku strażnicy OSP w Niemścicach </t>
  </si>
  <si>
    <t>OCHOTNICZA STRAŻ POŻARNA W NIEMŚCICACH</t>
  </si>
  <si>
    <t>RPSW.03.03.00-26-0083/17</t>
  </si>
  <si>
    <t>Poprawa efektywności energetycznej trzech budynków użyteczności publicznej Powiatu Buskiego.</t>
  </si>
  <si>
    <t>POWIAT BUSKI</t>
  </si>
  <si>
    <t>RPSW.03.03.00-26-0045/17</t>
  </si>
  <si>
    <t>Termomodernizacja budynku strażnicy OSP w Wiązownicy Dużej</t>
  </si>
  <si>
    <t>OCHOTNICZA STRAŻ POŻARNA W WIĄZOWNICY DUŻEJ</t>
  </si>
  <si>
    <t>RPSW.03.03.00-26-0071/17</t>
  </si>
  <si>
    <t>Termomodernizacja budynków OSP Jagodne i OSP Osiny</t>
  </si>
  <si>
    <t>GMINA MIRZEC</t>
  </si>
  <si>
    <t>RPSW.03.03.00-26-0081/17</t>
  </si>
  <si>
    <t>WSPÓLNOTA MIESZKANIOWA NIERUCHOMOŚCI UL MARSZAŁKOWSKA 34 KIELCE</t>
  </si>
  <si>
    <t>RPSW.03.03.00-26-0044/17</t>
  </si>
  <si>
    <t>Termomodernizacja budynku strażnicy OSP w Krzczonowicach</t>
  </si>
  <si>
    <t>OCHOTNICZA STRAŻ POŻARNA W KRZCZONOWICACH</t>
  </si>
  <si>
    <t>RPSW.03.03.00-26-0024/17</t>
  </si>
  <si>
    <t xml:space="preserve">Termomodernizacja budynków Wspólnoty Mieszkaniowej „TRZY DOMKI” 
ul. Niepodległości 79,81,83 w Skarżysku-Kamienna
</t>
  </si>
  <si>
    <t>WSPÓLNOTA MIESZKANIOWA „TRZY DOMKI” UL. NIEPODLEGŁOŚCI 79,81,83 W SKARŻYSKU-KAMIENNA</t>
  </si>
  <si>
    <t>RPSW.03.03.00-26-0023/17</t>
  </si>
  <si>
    <t>Termomodernizacja budynku Wspólnoty Mieszkaniowej Nieruchomości przy ul. Zielna 3 w Skarżysku - Kamiennej oraz budowa instalacji OZE</t>
  </si>
  <si>
    <t>WSPÓLNOTA MIESZKANIOWA NIERUCHOMOŚCI PRZY UL. ZIELNA 3 W SKARŻYSKU - KAMIENNEJ</t>
  </si>
  <si>
    <t>RPSW.03.03.00-26-0025/17</t>
  </si>
  <si>
    <t xml:space="preserve">Termomodernizacja budynku Wspólnoty Mieszkaniowej ul. Zielna 13 w Skarżysku - Kamienna oraz budowa instalacji OZE
</t>
  </si>
  <si>
    <t>WSPÓLNOTA MIESZKANIOWA UL. ZIELNA 13 W SKARŻYSKU - KAMIENNA</t>
  </si>
  <si>
    <t>RPSW.03.03.00-26-0058/17</t>
  </si>
  <si>
    <t>Podniesienie poziomu efektywności energetycznej trzech budynków Związku Harcerstwa Polskiego Chorągwi Kieleckiej oraz budowa instalacji OZE</t>
  </si>
  <si>
    <t>ZWIĄZEK HARCERSTWA POLSKIEGO CHORĄGIEW KIELECKA</t>
  </si>
  <si>
    <t>RPSW.03.03.00-26-0067/17</t>
  </si>
  <si>
    <t>Termomodernizacja budynku w Woli Jachowej na potrzeby administracji i usług publicznych</t>
  </si>
  <si>
    <t>GMINA GÓRNO</t>
  </si>
  <si>
    <t>RPSW.03.03.00-26-0075/17</t>
  </si>
  <si>
    <t>Głęboka modernizacja energetyczna budynków użyteczności publicznej na terenie Gminy Klimontów</t>
  </si>
  <si>
    <t>GMINA KLIMONTÓW</t>
  </si>
  <si>
    <t>RPSW.03.03.00-26-0103/17</t>
  </si>
  <si>
    <t>Głęboka termomodernizacja obiektów budowlanych Archiwum i Szkoły w Starachowicach w celu poprawy efektywności energetycznej oraz wykorzystania energii odnawialnej.</t>
  </si>
  <si>
    <t>AGENCJA ROZWOJU REGIONALNEGO W STARACHOWICACH</t>
  </si>
  <si>
    <t>RPSW.03.03.00-26-0098/17</t>
  </si>
  <si>
    <t>Głęboka modernizacja energetyczna budynków użyteczności publicznej na terenie Gminy Waśniów.</t>
  </si>
  <si>
    <t>GMINA WAŚNIÓW</t>
  </si>
  <si>
    <t>RPSW.03.03.00-26-0070/17</t>
  </si>
  <si>
    <t>Poprawa efektywności energetycznej w budynkach użyteczności publicznej – Gmina Nowa Słupia - II etap</t>
  </si>
  <si>
    <t>RPSW.03.03.00-26-0099/17</t>
  </si>
  <si>
    <t>Kompleksowa termomodernizacja budynku byłej szkoły w Miłkowskiej Karczmie</t>
  </si>
  <si>
    <t>GMINA KUNÓW</t>
  </si>
  <si>
    <t>RPSW.03.03.00-26-0056/17</t>
  </si>
  <si>
    <t>Zwiększenie efektywności energetycznej budynków Szpitala Kieleckiego św. Aleksandra poprzez głęboką modernizację energetyczną w tym zwiększenie poziomu wykorzystania energii pochodzącej ze źródeł odnawialnych</t>
  </si>
  <si>
    <t>SZPITAL KIELECKI ŚW. ALEKSANDRA SP Z O. O.</t>
  </si>
  <si>
    <t>RPSW.03.03.00-26-0082/17</t>
  </si>
  <si>
    <t>Poprawa efektywności energetycznej w Akademickim Przedszkolu Integracyjnym w Wólce Kłuckiej</t>
  </si>
  <si>
    <t>STAROPOLSKA SZKOŁA WYZSZA W KIELCACH</t>
  </si>
  <si>
    <t>RPSW.03.03.00-26-0068/17</t>
  </si>
  <si>
    <t>Kompleksowa termomodernizacja budynków użyteczności publicznej na terenie Gminy Oksa</t>
  </si>
  <si>
    <t>GMINA OKSA</t>
  </si>
  <si>
    <t>RPSW.03.03.00-26-0101/17</t>
  </si>
  <si>
    <t>Termomodernizacja wielorodzinnych budynków mieszkalnych stanowiących zasoby Spółdzielni Budownictwa Mieszkaniowego „SANDOMIERZ" w Sandomierzu</t>
  </si>
  <si>
    <t>SPÓŁDZIELNIA BUDOWNICTWA MIESZKANIOWEGO „SANDOMIERZ"</t>
  </si>
  <si>
    <t>RPSW.03.03.00-26-0095/17</t>
  </si>
  <si>
    <t>Poprawa efektywności energetycznej budynków Domu Pomocy Społecznej  w Pińczowie poprzez termomodernizację izwiększenie wykorzystania energii pochodzącej z odnawialnych źródeł energii</t>
  </si>
  <si>
    <t>RPSW.03.03.00-26-0100/17</t>
  </si>
  <si>
    <t>Termomodernizacja budynków użyteczności publicznej na terenie Gminy Koprzywnica</t>
  </si>
  <si>
    <t>GMINA KOPRZYWNICA</t>
  </si>
  <si>
    <t>Oceniający</t>
  </si>
  <si>
    <t>Aneta Artur</t>
  </si>
  <si>
    <t>Eliza Aneta</t>
  </si>
  <si>
    <t>Madzia Kasia</t>
  </si>
  <si>
    <t>Basia Kasia</t>
  </si>
  <si>
    <t>Gosia Magda</t>
  </si>
  <si>
    <t>Agnieszka Mariolka</t>
  </si>
  <si>
    <t>"Poprawa efektywności energetycznej budynku wielorodzinnego Wspólnoty Mieszkaniowej przy ul. Spółdzielczej 10 w Rudkach przez termomodernizację z wykorzystaniem oze"</t>
  </si>
  <si>
    <t>Wynik oceny</t>
  </si>
  <si>
    <t>Wkład UE</t>
  </si>
  <si>
    <t>Lp.</t>
  </si>
  <si>
    <t>Zastosowanie rozwiązań służących poprawie efektywności energetycznej wielorodzinnych  budynków mieszkalnych Wspólnoty Mieszkaniowej przy ul. Pocztowej 2 w Rudkach</t>
  </si>
  <si>
    <t>Proponowana kwota dofinansowania</t>
  </si>
  <si>
    <t>Proponowany Wkład UE</t>
  </si>
  <si>
    <t>Wnioskowany Wkład UE</t>
  </si>
  <si>
    <t>odrzucony 0/1</t>
  </si>
  <si>
    <t>eksperci</t>
  </si>
  <si>
    <t xml:space="preserve">Kompleksowa termomodernizacja budynku Urzędu Gminy w Łopusznie
</t>
  </si>
  <si>
    <t>SUMA</t>
  </si>
  <si>
    <t>Termomodernizacja obiektów użyteczności publicznej na terenie Gminy Kluczewsko – etap II</t>
  </si>
  <si>
    <t>Głęboka termomodernizacja obiektów użyteczności publicznej na terenie Miasta i Gminy Stąporków</t>
  </si>
  <si>
    <t>Kompleksowa termomodernizacja budynku Urzędu Gminy w Łopusznie</t>
  </si>
  <si>
    <t>Głęboka termomodernizacja budynku mieszkalnego będącego w zarządzie Wspólnoty Mieszkaniowej ul Marszałkowska 34 W Kielcach</t>
  </si>
  <si>
    <t>Poprawa efektywności energetycznej z wykorzystaniem odnawialnych źródeł energii 
w Gminnym Zakładzie Opieki Zdrowotnej w Sobkowie</t>
  </si>
  <si>
    <t>PODNIESIENIE EFEKTYWNOŚCI ENERGETYCZNEJ BUDYNKU MIESZKALNEGO WIELORODZINNEGO UL. SANDOMIERSKA 108, DWIKOZY</t>
  </si>
  <si>
    <t>Termomodernizacja budynku Urzędu Miasta i Gminy w Wąchocku</t>
  </si>
  <si>
    <t>WICEMARSZAŁEK WOJEWÓDZTWA ŚWIĘTOKRZYSKIEGO</t>
  </si>
  <si>
    <t>RENATA JANIK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</si>
</sst>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 mmm\ yyyy"/>
    <numFmt numFmtId="165" formatCode="#,##0.00\ [$zł-415];\-#,##0.00\ [$zł-415]"/>
    <numFmt numFmtId="166" formatCode="#,##0.00\ &quot;zł&quot;"/>
    <numFmt numFmtId="167" formatCode="#,##0.00\ _z_ł"/>
    <numFmt numFmtId="168" formatCode="#,##0.00&quot; zł&quot;"/>
  </numFmts>
  <fonts count="6" x14ac:knownFonts="1">
    <font>
      <sz val="11"/>
      <name val="Arial"/>
      <family val="1"/>
    </font>
    <font>
      <b/>
      <sz val="12"/>
      <name val="Arial"/>
      <family val="1"/>
    </font>
    <font>
      <sz val="11"/>
      <name val="Arial"/>
      <family val="1"/>
    </font>
    <font>
      <sz val="11"/>
      <color rgb="FFFF0000"/>
      <name val="Arial"/>
      <family val="1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4E4E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wrapText="1"/>
    </xf>
    <xf numFmtId="165" fontId="0" fillId="0" borderId="1" xfId="1" applyNumberFormat="1" applyFont="1" applyBorder="1"/>
    <xf numFmtId="164" fontId="0" fillId="0" borderId="1" xfId="1" applyNumberFormat="1" applyFont="1" applyBorder="1"/>
    <xf numFmtId="0" fontId="3" fillId="0" borderId="0" xfId="0" applyFont="1"/>
    <xf numFmtId="0" fontId="0" fillId="0" borderId="0" xfId="0" applyFill="1"/>
    <xf numFmtId="0" fontId="0" fillId="0" borderId="1" xfId="1" applyFont="1" applyBorder="1" applyAlignment="1">
      <alignment horizontal="left" vertical="center" wrapText="1"/>
    </xf>
    <xf numFmtId="4" fontId="0" fillId="0" borderId="1" xfId="1" applyNumberFormat="1" applyFont="1" applyFill="1" applyBorder="1"/>
    <xf numFmtId="0" fontId="1" fillId="3" borderId="1" xfId="1" applyFont="1" applyFill="1" applyBorder="1" applyAlignment="1">
      <alignment horizontal="center" vertical="center" wrapText="1"/>
    </xf>
    <xf numFmtId="4" fontId="1" fillId="3" borderId="1" xfId="1" applyNumberFormat="1" applyFont="1" applyFill="1" applyBorder="1" applyAlignment="1">
      <alignment horizontal="center" vertical="center" wrapText="1"/>
    </xf>
    <xf numFmtId="166" fontId="1" fillId="2" borderId="1" xfId="1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0" fillId="0" borderId="1" xfId="1" applyFont="1" applyFill="1" applyBorder="1" applyAlignment="1">
      <alignment horizontal="left" vertical="center" wrapText="1"/>
    </xf>
    <xf numFmtId="165" fontId="0" fillId="0" borderId="1" xfId="1" applyNumberFormat="1" applyFont="1" applyFill="1" applyBorder="1"/>
    <xf numFmtId="0" fontId="0" fillId="0" borderId="1" xfId="1" applyFont="1" applyFill="1" applyBorder="1" applyAlignment="1">
      <alignment wrapText="1"/>
    </xf>
    <xf numFmtId="4" fontId="0" fillId="0" borderId="1" xfId="1" applyNumberFormat="1" applyFont="1" applyFill="1" applyBorder="1" applyAlignment="1">
      <alignment wrapText="1"/>
    </xf>
    <xf numFmtId="164" fontId="0" fillId="0" borderId="1" xfId="1" applyNumberFormat="1" applyFont="1" applyFill="1" applyBorder="1"/>
    <xf numFmtId="166" fontId="0" fillId="0" borderId="1" xfId="1" applyNumberFormat="1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4" fontId="0" fillId="0" borderId="0" xfId="0" applyNumberFormat="1" applyFill="1"/>
    <xf numFmtId="0" fontId="4" fillId="2" borderId="1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167" fontId="0" fillId="0" borderId="1" xfId="1" applyNumberFormat="1" applyFont="1" applyBorder="1"/>
    <xf numFmtId="0" fontId="5" fillId="0" borderId="1" xfId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/>
    <xf numFmtId="165" fontId="5" fillId="0" borderId="3" xfId="0" applyNumberFormat="1" applyFont="1" applyFill="1" applyBorder="1"/>
    <xf numFmtId="165" fontId="5" fillId="0" borderId="2" xfId="0" applyNumberFormat="1" applyFont="1" applyFill="1" applyBorder="1"/>
    <xf numFmtId="165" fontId="5" fillId="0" borderId="4" xfId="0" applyNumberFormat="1" applyFont="1" applyFill="1" applyBorder="1"/>
    <xf numFmtId="0" fontId="0" fillId="0" borderId="0" xfId="1" applyFont="1" applyBorder="1" applyAlignment="1">
      <alignment wrapText="1"/>
    </xf>
    <xf numFmtId="0" fontId="0" fillId="0" borderId="0" xfId="0" applyAlignment="1">
      <alignment horizontal="center"/>
    </xf>
    <xf numFmtId="165" fontId="0" fillId="0" borderId="0" xfId="0" applyNumberFormat="1"/>
    <xf numFmtId="165" fontId="5" fillId="0" borderId="0" xfId="0" applyNumberFormat="1" applyFont="1"/>
    <xf numFmtId="166" fontId="5" fillId="0" borderId="0" xfId="0" applyNumberFormat="1" applyFont="1"/>
    <xf numFmtId="0" fontId="5" fillId="0" borderId="0" xfId="0" applyFont="1"/>
    <xf numFmtId="0" fontId="0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168" fontId="0" fillId="0" borderId="1" xfId="1" applyNumberFormat="1" applyFont="1" applyFill="1" applyBorder="1"/>
    <xf numFmtId="0" fontId="0" fillId="0" borderId="8" xfId="1" applyFont="1" applyFill="1" applyBorder="1" applyAlignment="1">
      <alignment horizontal="left" vertical="center" wrapText="1"/>
    </xf>
    <xf numFmtId="165" fontId="0" fillId="0" borderId="8" xfId="1" applyNumberFormat="1" applyFont="1" applyFill="1" applyBorder="1"/>
    <xf numFmtId="164" fontId="0" fillId="0" borderId="8" xfId="1" applyNumberFormat="1" applyFont="1" applyFill="1" applyBorder="1"/>
    <xf numFmtId="4" fontId="0" fillId="0" borderId="8" xfId="1" applyNumberFormat="1" applyFont="1" applyFill="1" applyBorder="1"/>
    <xf numFmtId="0" fontId="5" fillId="0" borderId="8" xfId="1" applyFont="1" applyFill="1" applyBorder="1" applyAlignment="1">
      <alignment horizontal="center" vertical="center"/>
    </xf>
    <xf numFmtId="168" fontId="0" fillId="0" borderId="8" xfId="1" applyNumberFormat="1" applyFont="1" applyFill="1" applyBorder="1"/>
    <xf numFmtId="0" fontId="0" fillId="0" borderId="5" xfId="1" applyFont="1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left" vertical="center" wrapText="1"/>
    </xf>
    <xf numFmtId="165" fontId="0" fillId="0" borderId="5" xfId="1" applyNumberFormat="1" applyFont="1" applyFill="1" applyBorder="1"/>
    <xf numFmtId="164" fontId="0" fillId="0" borderId="5" xfId="1" applyNumberFormat="1" applyFont="1" applyFill="1" applyBorder="1"/>
    <xf numFmtId="4" fontId="0" fillId="0" borderId="5" xfId="1" applyNumberFormat="1" applyFont="1" applyFill="1" applyBorder="1"/>
    <xf numFmtId="0" fontId="5" fillId="0" borderId="5" xfId="1" applyFont="1" applyFill="1" applyBorder="1" applyAlignment="1">
      <alignment horizontal="center" vertical="center"/>
    </xf>
    <xf numFmtId="168" fontId="0" fillId="0" borderId="5" xfId="1" applyNumberFormat="1" applyFont="1" applyFill="1" applyBorder="1"/>
    <xf numFmtId="168" fontId="0" fillId="0" borderId="1" xfId="1" applyNumberFormat="1" applyFont="1" applyFill="1" applyBorder="1" applyAlignment="1">
      <alignment wrapText="1"/>
    </xf>
    <xf numFmtId="168" fontId="0" fillId="0" borderId="1" xfId="0" applyNumberFormat="1" applyFill="1" applyBorder="1"/>
    <xf numFmtId="0" fontId="0" fillId="0" borderId="1" xfId="0" applyFont="1" applyFill="1" applyBorder="1" applyAlignment="1">
      <alignment horizontal="left" vertical="center" wrapText="1"/>
    </xf>
    <xf numFmtId="0" fontId="0" fillId="0" borderId="0" xfId="0" applyAlignment="1"/>
    <xf numFmtId="4" fontId="5" fillId="0" borderId="0" xfId="0" applyNumberFormat="1" applyFont="1" applyFill="1"/>
    <xf numFmtId="0" fontId="5" fillId="0" borderId="0" xfId="0" applyFont="1" applyAlignment="1"/>
    <xf numFmtId="168" fontId="5" fillId="0" borderId="0" xfId="0" applyNumberFormat="1" applyFont="1" applyAlignment="1"/>
    <xf numFmtId="4" fontId="0" fillId="0" borderId="1" xfId="1" applyNumberFormat="1" applyFont="1" applyBorder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0" fillId="0" borderId="2" xfId="1" applyFont="1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0" fontId="0" fillId="0" borderId="7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</cellXfs>
  <cellStyles count="2">
    <cellStyle name="Normal" xfId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showOutlineSymbols="0" view="pageLayout" topLeftCell="D82" zoomScaleNormal="100" workbookViewId="0">
      <selection activeCell="K95" sqref="K95:O95"/>
    </sheetView>
  </sheetViews>
  <sheetFormatPr defaultRowHeight="15" x14ac:dyDescent="0.2"/>
  <cols>
    <col min="1" max="1" width="4.125" customWidth="1"/>
    <col min="2" max="2" width="17" customWidth="1"/>
    <col min="3" max="3" width="32.875" customWidth="1"/>
    <col min="4" max="4" width="55" customWidth="1"/>
    <col min="5" max="7" width="20" customWidth="1"/>
    <col min="8" max="9" width="15" hidden="1" customWidth="1"/>
    <col min="10" max="10" width="17" style="21" customWidth="1"/>
    <col min="11" max="11" width="15" style="23" customWidth="1"/>
    <col min="12" max="13" width="20" style="12" customWidth="1"/>
    <col min="14" max="14" width="25.125" hidden="1" customWidth="1"/>
  </cols>
  <sheetData>
    <row r="1" spans="1:14" ht="50.1" customHeight="1" x14ac:dyDescent="0.2">
      <c r="A1" s="1" t="s">
        <v>301</v>
      </c>
      <c r="B1" s="1" t="s">
        <v>0</v>
      </c>
      <c r="C1" s="1" t="s">
        <v>7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0" t="s">
        <v>305</v>
      </c>
      <c r="K1" s="22" t="s">
        <v>299</v>
      </c>
      <c r="L1" s="11" t="s">
        <v>303</v>
      </c>
      <c r="M1" s="11" t="s">
        <v>304</v>
      </c>
      <c r="N1" s="1" t="s">
        <v>291</v>
      </c>
    </row>
    <row r="2" spans="1:14" ht="28.5" x14ac:dyDescent="0.2">
      <c r="A2" s="38">
        <v>1</v>
      </c>
      <c r="B2" s="13" t="s">
        <v>98</v>
      </c>
      <c r="C2" s="13" t="s">
        <v>100</v>
      </c>
      <c r="D2" s="13" t="s">
        <v>99</v>
      </c>
      <c r="E2" s="14">
        <v>1801653.52</v>
      </c>
      <c r="F2" s="14">
        <v>1492861.73</v>
      </c>
      <c r="G2" s="14">
        <v>1418218.64</v>
      </c>
      <c r="H2" s="17">
        <v>43221</v>
      </c>
      <c r="I2" s="17">
        <v>44196</v>
      </c>
      <c r="J2" s="8">
        <v>1268932.47</v>
      </c>
      <c r="K2" s="39">
        <v>91</v>
      </c>
      <c r="L2" s="40">
        <f t="shared" ref="L2:L63" si="0">G2</f>
        <v>1418218.64</v>
      </c>
      <c r="M2" s="40">
        <f t="shared" ref="M2:M58" si="1">J2</f>
        <v>1268932.47</v>
      </c>
      <c r="N2" s="2" t="s">
        <v>295</v>
      </c>
    </row>
    <row r="3" spans="1:14" ht="28.5" x14ac:dyDescent="0.2">
      <c r="A3" s="38">
        <v>2</v>
      </c>
      <c r="B3" s="13" t="s">
        <v>74</v>
      </c>
      <c r="C3" s="13" t="s">
        <v>76</v>
      </c>
      <c r="D3" s="13" t="s">
        <v>75</v>
      </c>
      <c r="E3" s="14">
        <v>4054082.18</v>
      </c>
      <c r="F3" s="14">
        <v>4051130.18</v>
      </c>
      <c r="G3" s="14">
        <v>3848573.67</v>
      </c>
      <c r="H3" s="17">
        <v>43252</v>
      </c>
      <c r="I3" s="17">
        <v>44561</v>
      </c>
      <c r="J3" s="8">
        <v>3443460.65</v>
      </c>
      <c r="K3" s="39">
        <v>90</v>
      </c>
      <c r="L3" s="40">
        <f t="shared" si="0"/>
        <v>3848573.67</v>
      </c>
      <c r="M3" s="40">
        <f t="shared" si="1"/>
        <v>3443460.65</v>
      </c>
      <c r="N3" s="2" t="s">
        <v>297</v>
      </c>
    </row>
    <row r="4" spans="1:14" ht="28.5" x14ac:dyDescent="0.2">
      <c r="A4" s="67">
        <v>3</v>
      </c>
      <c r="B4" s="13" t="s">
        <v>56</v>
      </c>
      <c r="C4" s="13" t="s">
        <v>58</v>
      </c>
      <c r="D4" s="13" t="s">
        <v>57</v>
      </c>
      <c r="E4" s="14">
        <v>4687349.21</v>
      </c>
      <c r="F4" s="14">
        <v>4556173.99</v>
      </c>
      <c r="G4" s="14">
        <v>4328365.29</v>
      </c>
      <c r="H4" s="17">
        <v>43466</v>
      </c>
      <c r="I4" s="17">
        <v>44560</v>
      </c>
      <c r="J4" s="8">
        <v>3872747.9</v>
      </c>
      <c r="K4" s="39">
        <v>89</v>
      </c>
      <c r="L4" s="40">
        <f t="shared" si="0"/>
        <v>4328365.29</v>
      </c>
      <c r="M4" s="40">
        <f t="shared" si="1"/>
        <v>3872747.9</v>
      </c>
      <c r="N4" s="2" t="s">
        <v>296</v>
      </c>
    </row>
    <row r="5" spans="1:14" ht="28.5" x14ac:dyDescent="0.2">
      <c r="A5" s="68"/>
      <c r="B5" s="13" t="s">
        <v>139</v>
      </c>
      <c r="C5" s="13" t="s">
        <v>141</v>
      </c>
      <c r="D5" s="13" t="s">
        <v>140</v>
      </c>
      <c r="E5" s="14">
        <v>1619096.24</v>
      </c>
      <c r="F5" s="14">
        <v>1603716.24</v>
      </c>
      <c r="G5" s="14">
        <v>1421639.05</v>
      </c>
      <c r="H5" s="17">
        <v>43070</v>
      </c>
      <c r="I5" s="17">
        <v>44561</v>
      </c>
      <c r="J5" s="8">
        <v>1363158.8</v>
      </c>
      <c r="K5" s="39">
        <v>89</v>
      </c>
      <c r="L5" s="40">
        <f t="shared" si="0"/>
        <v>1421639.05</v>
      </c>
      <c r="M5" s="40">
        <f t="shared" si="1"/>
        <v>1363158.8</v>
      </c>
      <c r="N5" s="2" t="s">
        <v>292</v>
      </c>
    </row>
    <row r="6" spans="1:14" ht="28.5" x14ac:dyDescent="0.2">
      <c r="A6" s="38">
        <v>5</v>
      </c>
      <c r="B6" s="13" t="s">
        <v>24</v>
      </c>
      <c r="C6" s="13" t="s">
        <v>26</v>
      </c>
      <c r="D6" s="13" t="s">
        <v>25</v>
      </c>
      <c r="E6" s="14">
        <v>2259179.44</v>
      </c>
      <c r="F6" s="14">
        <v>2181146.11</v>
      </c>
      <c r="G6" s="14">
        <v>2072088.8</v>
      </c>
      <c r="H6" s="17">
        <v>43189</v>
      </c>
      <c r="I6" s="17">
        <v>43830</v>
      </c>
      <c r="J6" s="8">
        <v>1853974.18</v>
      </c>
      <c r="K6" s="39">
        <v>88</v>
      </c>
      <c r="L6" s="40">
        <f t="shared" si="0"/>
        <v>2072088.8</v>
      </c>
      <c r="M6" s="40">
        <f t="shared" si="1"/>
        <v>1853974.18</v>
      </c>
      <c r="N6" s="2" t="s">
        <v>295</v>
      </c>
    </row>
    <row r="7" spans="1:14" ht="28.5" x14ac:dyDescent="0.2">
      <c r="A7" s="38">
        <v>6</v>
      </c>
      <c r="B7" s="13" t="s">
        <v>199</v>
      </c>
      <c r="C7" s="13" t="s">
        <v>201</v>
      </c>
      <c r="D7" s="13" t="s">
        <v>200</v>
      </c>
      <c r="E7" s="14">
        <v>4757643.6900000004</v>
      </c>
      <c r="F7" s="14">
        <v>4755643.6900000004</v>
      </c>
      <c r="G7" s="14">
        <v>4517861.51</v>
      </c>
      <c r="H7" s="17">
        <v>43466</v>
      </c>
      <c r="I7" s="17">
        <v>44074</v>
      </c>
      <c r="J7" s="8">
        <v>4042297.14</v>
      </c>
      <c r="K7" s="39">
        <v>87</v>
      </c>
      <c r="L7" s="40">
        <f t="shared" si="0"/>
        <v>4517861.51</v>
      </c>
      <c r="M7" s="40">
        <f t="shared" si="1"/>
        <v>4042297.14</v>
      </c>
      <c r="N7" s="2" t="s">
        <v>292</v>
      </c>
    </row>
    <row r="8" spans="1:14" ht="28.5" x14ac:dyDescent="0.2">
      <c r="A8" s="38">
        <v>7</v>
      </c>
      <c r="B8" s="13" t="s">
        <v>269</v>
      </c>
      <c r="C8" s="13" t="s">
        <v>101</v>
      </c>
      <c r="D8" s="13" t="s">
        <v>270</v>
      </c>
      <c r="E8" s="14">
        <v>9227529.3900000006</v>
      </c>
      <c r="F8" s="14">
        <v>8343923.0599999996</v>
      </c>
      <c r="G8" s="14">
        <v>7229286.0300000003</v>
      </c>
      <c r="H8" s="17">
        <v>43831</v>
      </c>
      <c r="I8" s="17">
        <v>44926</v>
      </c>
      <c r="J8" s="8">
        <v>7092334.5999999996</v>
      </c>
      <c r="K8" s="39">
        <v>85</v>
      </c>
      <c r="L8" s="40">
        <f t="shared" si="0"/>
        <v>7229286.0300000003</v>
      </c>
      <c r="M8" s="40">
        <f t="shared" si="1"/>
        <v>7092334.5999999996</v>
      </c>
      <c r="N8" s="2" t="s">
        <v>295</v>
      </c>
    </row>
    <row r="9" spans="1:14" ht="28.5" x14ac:dyDescent="0.2">
      <c r="A9" s="38">
        <v>8</v>
      </c>
      <c r="B9" s="13" t="s">
        <v>202</v>
      </c>
      <c r="C9" s="13" t="s">
        <v>204</v>
      </c>
      <c r="D9" s="13" t="s">
        <v>311</v>
      </c>
      <c r="E9" s="14">
        <v>4533652.8099999996</v>
      </c>
      <c r="F9" s="14">
        <v>3794735.08</v>
      </c>
      <c r="G9" s="14">
        <v>3458465.28</v>
      </c>
      <c r="H9" s="17">
        <v>43374</v>
      </c>
      <c r="I9" s="17">
        <v>43830</v>
      </c>
      <c r="J9" s="8">
        <v>3225524.82</v>
      </c>
      <c r="K9" s="39">
        <v>83</v>
      </c>
      <c r="L9" s="40">
        <f t="shared" si="0"/>
        <v>3458465.28</v>
      </c>
      <c r="M9" s="40">
        <f t="shared" si="1"/>
        <v>3225524.82</v>
      </c>
      <c r="N9" s="2" t="s">
        <v>295</v>
      </c>
    </row>
    <row r="10" spans="1:14" ht="28.5" x14ac:dyDescent="0.2">
      <c r="A10" s="67">
        <v>9</v>
      </c>
      <c r="B10" s="13" t="s">
        <v>21</v>
      </c>
      <c r="C10" s="13" t="s">
        <v>23</v>
      </c>
      <c r="D10" s="13" t="s">
        <v>310</v>
      </c>
      <c r="E10" s="14">
        <v>2965757.3</v>
      </c>
      <c r="F10" s="14">
        <v>2604072.02</v>
      </c>
      <c r="G10" s="14">
        <v>2473868.42</v>
      </c>
      <c r="H10" s="17">
        <v>43466</v>
      </c>
      <c r="I10" s="17">
        <v>44561</v>
      </c>
      <c r="J10" s="8">
        <v>2213461.2200000002</v>
      </c>
      <c r="K10" s="39">
        <v>83</v>
      </c>
      <c r="L10" s="40">
        <f t="shared" si="0"/>
        <v>2473868.42</v>
      </c>
      <c r="M10" s="40">
        <f t="shared" si="1"/>
        <v>2213461.2200000002</v>
      </c>
      <c r="N10" s="2" t="s">
        <v>296</v>
      </c>
    </row>
    <row r="11" spans="1:14" ht="28.5" x14ac:dyDescent="0.2">
      <c r="A11" s="68"/>
      <c r="B11" s="13" t="s">
        <v>280</v>
      </c>
      <c r="C11" s="13" t="s">
        <v>282</v>
      </c>
      <c r="D11" s="13" t="s">
        <v>281</v>
      </c>
      <c r="E11" s="14">
        <v>1611397.41</v>
      </c>
      <c r="F11" s="14">
        <v>1606897.41</v>
      </c>
      <c r="G11" s="14">
        <v>1526552.54</v>
      </c>
      <c r="H11" s="17">
        <v>43344</v>
      </c>
      <c r="I11" s="17">
        <v>44074</v>
      </c>
      <c r="J11" s="8">
        <v>1365862.8</v>
      </c>
      <c r="K11" s="39">
        <v>83</v>
      </c>
      <c r="L11" s="40">
        <f t="shared" si="0"/>
        <v>1526552.54</v>
      </c>
      <c r="M11" s="40">
        <f t="shared" si="1"/>
        <v>1365862.8</v>
      </c>
      <c r="N11" s="2" t="s">
        <v>296</v>
      </c>
    </row>
    <row r="12" spans="1:14" ht="28.5" x14ac:dyDescent="0.2">
      <c r="A12" s="38">
        <v>11</v>
      </c>
      <c r="B12" s="13" t="s">
        <v>33</v>
      </c>
      <c r="C12" s="13" t="s">
        <v>35</v>
      </c>
      <c r="D12" s="13" t="s">
        <v>34</v>
      </c>
      <c r="E12" s="14">
        <v>761083.27</v>
      </c>
      <c r="F12" s="14">
        <v>636398.61</v>
      </c>
      <c r="G12" s="14">
        <v>604578.68000000005</v>
      </c>
      <c r="H12" s="17">
        <v>43466</v>
      </c>
      <c r="I12" s="17">
        <v>44196</v>
      </c>
      <c r="J12" s="8">
        <v>540938.81999999995</v>
      </c>
      <c r="K12" s="39">
        <v>82</v>
      </c>
      <c r="L12" s="40">
        <f t="shared" si="0"/>
        <v>604578.68000000005</v>
      </c>
      <c r="M12" s="40">
        <f t="shared" si="1"/>
        <v>540938.81999999995</v>
      </c>
      <c r="N12" s="2" t="s">
        <v>297</v>
      </c>
    </row>
    <row r="13" spans="1:14" ht="57" x14ac:dyDescent="0.2">
      <c r="A13" s="38">
        <v>12</v>
      </c>
      <c r="B13" s="13" t="s">
        <v>127</v>
      </c>
      <c r="C13" s="13" t="s">
        <v>129</v>
      </c>
      <c r="D13" s="13" t="s">
        <v>128</v>
      </c>
      <c r="E13" s="14">
        <v>3163830.64</v>
      </c>
      <c r="F13" s="14">
        <v>2814175.93</v>
      </c>
      <c r="G13" s="14">
        <v>2562897.6800000002</v>
      </c>
      <c r="H13" s="17">
        <v>42887</v>
      </c>
      <c r="I13" s="17">
        <v>43830</v>
      </c>
      <c r="J13" s="8">
        <v>2392049.54</v>
      </c>
      <c r="K13" s="39">
        <v>81</v>
      </c>
      <c r="L13" s="40">
        <f t="shared" si="0"/>
        <v>2562897.6800000002</v>
      </c>
      <c r="M13" s="40">
        <f t="shared" si="1"/>
        <v>2392049.54</v>
      </c>
      <c r="N13" s="2" t="s">
        <v>307</v>
      </c>
    </row>
    <row r="14" spans="1:14" ht="28.5" x14ac:dyDescent="0.2">
      <c r="A14" s="38">
        <v>13</v>
      </c>
      <c r="B14" s="13" t="s">
        <v>153</v>
      </c>
      <c r="C14" s="13" t="s">
        <v>155</v>
      </c>
      <c r="D14" s="13" t="s">
        <v>154</v>
      </c>
      <c r="E14" s="14">
        <v>847028.91</v>
      </c>
      <c r="F14" s="14">
        <v>845028.91</v>
      </c>
      <c r="G14" s="14">
        <v>802777.46</v>
      </c>
      <c r="H14" s="17">
        <v>43160</v>
      </c>
      <c r="I14" s="17">
        <v>43830</v>
      </c>
      <c r="J14" s="8">
        <v>718274.57</v>
      </c>
      <c r="K14" s="39">
        <v>81</v>
      </c>
      <c r="L14" s="40">
        <f t="shared" si="0"/>
        <v>802777.46</v>
      </c>
      <c r="M14" s="40">
        <f t="shared" si="1"/>
        <v>718274.57</v>
      </c>
      <c r="N14" s="2" t="s">
        <v>297</v>
      </c>
    </row>
    <row r="15" spans="1:14" ht="42.75" x14ac:dyDescent="0.2">
      <c r="A15" s="38">
        <v>14</v>
      </c>
      <c r="B15" s="13" t="s">
        <v>51</v>
      </c>
      <c r="C15" s="13" t="s">
        <v>53</v>
      </c>
      <c r="D15" s="13" t="s">
        <v>52</v>
      </c>
      <c r="E15" s="14">
        <v>1882703.8</v>
      </c>
      <c r="F15" s="14">
        <v>1714509.05</v>
      </c>
      <c r="G15" s="14">
        <v>1628783.59</v>
      </c>
      <c r="H15" s="17">
        <v>43374</v>
      </c>
      <c r="I15" s="17">
        <v>44012</v>
      </c>
      <c r="J15" s="8">
        <v>1457332.68</v>
      </c>
      <c r="K15" s="39">
        <v>81</v>
      </c>
      <c r="L15" s="40">
        <f t="shared" si="0"/>
        <v>1628783.59</v>
      </c>
      <c r="M15" s="40">
        <f t="shared" si="1"/>
        <v>1457332.68</v>
      </c>
      <c r="N15" s="2" t="s">
        <v>297</v>
      </c>
    </row>
    <row r="16" spans="1:14" ht="28.5" x14ac:dyDescent="0.2">
      <c r="A16" s="38">
        <v>15</v>
      </c>
      <c r="B16" s="13" t="s">
        <v>65</v>
      </c>
      <c r="C16" s="13" t="s">
        <v>67</v>
      </c>
      <c r="D16" s="13" t="s">
        <v>66</v>
      </c>
      <c r="E16" s="14">
        <v>904097.05</v>
      </c>
      <c r="F16" s="14">
        <v>885049.38</v>
      </c>
      <c r="G16" s="14">
        <v>752291.97</v>
      </c>
      <c r="H16" s="17">
        <v>43466</v>
      </c>
      <c r="I16" s="17">
        <v>44196</v>
      </c>
      <c r="J16" s="8">
        <v>752291.97</v>
      </c>
      <c r="K16" s="39">
        <v>81</v>
      </c>
      <c r="L16" s="40">
        <f t="shared" si="0"/>
        <v>752291.97</v>
      </c>
      <c r="M16" s="40">
        <f t="shared" si="1"/>
        <v>752291.97</v>
      </c>
      <c r="N16" s="2" t="s">
        <v>296</v>
      </c>
    </row>
    <row r="17" spans="1:14" ht="42.75" x14ac:dyDescent="0.2">
      <c r="A17" s="67">
        <v>16</v>
      </c>
      <c r="B17" s="13" t="s">
        <v>108</v>
      </c>
      <c r="C17" s="13" t="s">
        <v>110</v>
      </c>
      <c r="D17" s="13" t="s">
        <v>109</v>
      </c>
      <c r="E17" s="14">
        <v>4633715.49</v>
      </c>
      <c r="F17" s="14">
        <v>4529304.9000000004</v>
      </c>
      <c r="G17" s="14">
        <v>3849909.16</v>
      </c>
      <c r="H17" s="17">
        <v>43101</v>
      </c>
      <c r="I17" s="17">
        <v>44196</v>
      </c>
      <c r="J17" s="8">
        <v>3849909.16</v>
      </c>
      <c r="K17" s="39">
        <v>79</v>
      </c>
      <c r="L17" s="40">
        <f t="shared" si="0"/>
        <v>3849909.16</v>
      </c>
      <c r="M17" s="40">
        <f t="shared" si="1"/>
        <v>3849909.16</v>
      </c>
      <c r="N17" s="2" t="s">
        <v>296</v>
      </c>
    </row>
    <row r="18" spans="1:14" ht="42.75" x14ac:dyDescent="0.2">
      <c r="A18" s="69"/>
      <c r="B18" s="13" t="s">
        <v>59</v>
      </c>
      <c r="C18" s="13" t="s">
        <v>61</v>
      </c>
      <c r="D18" s="13" t="s">
        <v>60</v>
      </c>
      <c r="E18" s="14">
        <v>2076680.91</v>
      </c>
      <c r="F18" s="14">
        <v>1779401.83</v>
      </c>
      <c r="G18" s="14">
        <v>1690431.74</v>
      </c>
      <c r="H18" s="17">
        <v>43409</v>
      </c>
      <c r="I18" s="17">
        <v>43830</v>
      </c>
      <c r="J18" s="8">
        <v>1512491.56</v>
      </c>
      <c r="K18" s="39">
        <v>79</v>
      </c>
      <c r="L18" s="40">
        <f t="shared" si="0"/>
        <v>1690431.74</v>
      </c>
      <c r="M18" s="40">
        <f t="shared" si="1"/>
        <v>1512491.56</v>
      </c>
      <c r="N18" s="2" t="s">
        <v>293</v>
      </c>
    </row>
    <row r="19" spans="1:14" ht="42.75" x14ac:dyDescent="0.2">
      <c r="A19" s="68"/>
      <c r="B19" s="13" t="s">
        <v>254</v>
      </c>
      <c r="C19" s="13" t="s">
        <v>256</v>
      </c>
      <c r="D19" s="13" t="s">
        <v>255</v>
      </c>
      <c r="E19" s="14">
        <v>609221.31000000006</v>
      </c>
      <c r="F19" s="14">
        <v>609221.31000000006</v>
      </c>
      <c r="G19" s="14">
        <v>365600</v>
      </c>
      <c r="H19" s="17">
        <v>43466</v>
      </c>
      <c r="I19" s="17">
        <v>43830</v>
      </c>
      <c r="J19" s="8">
        <v>365600</v>
      </c>
      <c r="K19" s="39">
        <v>79</v>
      </c>
      <c r="L19" s="40">
        <f t="shared" si="0"/>
        <v>365600</v>
      </c>
      <c r="M19" s="40">
        <f t="shared" si="1"/>
        <v>365600</v>
      </c>
      <c r="N19" s="2" t="s">
        <v>297</v>
      </c>
    </row>
    <row r="20" spans="1:14" ht="28.5" x14ac:dyDescent="0.2">
      <c r="A20" s="38">
        <v>19</v>
      </c>
      <c r="B20" s="13" t="s">
        <v>196</v>
      </c>
      <c r="C20" s="13" t="s">
        <v>198</v>
      </c>
      <c r="D20" s="13" t="s">
        <v>197</v>
      </c>
      <c r="E20" s="14">
        <v>7128833.25</v>
      </c>
      <c r="F20" s="14">
        <v>7098673.0199999996</v>
      </c>
      <c r="G20" s="14">
        <v>6743739.3700000001</v>
      </c>
      <c r="H20" s="17">
        <v>43466</v>
      </c>
      <c r="I20" s="17">
        <v>44561</v>
      </c>
      <c r="J20" s="8">
        <v>6033872.0700000003</v>
      </c>
      <c r="K20" s="39">
        <v>79</v>
      </c>
      <c r="L20" s="40">
        <f t="shared" si="0"/>
        <v>6743739.3700000001</v>
      </c>
      <c r="M20" s="40">
        <f t="shared" si="1"/>
        <v>6033872.0700000003</v>
      </c>
      <c r="N20" s="2" t="s">
        <v>295</v>
      </c>
    </row>
    <row r="21" spans="1:14" ht="28.5" x14ac:dyDescent="0.2">
      <c r="A21" s="38">
        <v>20</v>
      </c>
      <c r="B21" s="13" t="s">
        <v>237</v>
      </c>
      <c r="C21" s="13" t="s">
        <v>239</v>
      </c>
      <c r="D21" s="13" t="s">
        <v>238</v>
      </c>
      <c r="E21" s="14">
        <v>624548.26</v>
      </c>
      <c r="F21" s="14">
        <v>506058.22</v>
      </c>
      <c r="G21" s="14">
        <v>480755.31</v>
      </c>
      <c r="H21" s="17">
        <v>43466</v>
      </c>
      <c r="I21" s="17">
        <v>44196</v>
      </c>
      <c r="J21" s="8">
        <v>430149.48</v>
      </c>
      <c r="K21" s="39">
        <v>78</v>
      </c>
      <c r="L21" s="40">
        <f t="shared" si="0"/>
        <v>480755.31</v>
      </c>
      <c r="M21" s="40">
        <f t="shared" si="1"/>
        <v>430149.48</v>
      </c>
      <c r="N21" s="2" t="s">
        <v>297</v>
      </c>
    </row>
    <row r="22" spans="1:14" ht="28.5" x14ac:dyDescent="0.2">
      <c r="A22" s="38">
        <v>21</v>
      </c>
      <c r="B22" s="13" t="s">
        <v>225</v>
      </c>
      <c r="C22" s="13" t="s">
        <v>227</v>
      </c>
      <c r="D22" s="13" t="s">
        <v>226</v>
      </c>
      <c r="E22" s="14">
        <v>312346.59000000003</v>
      </c>
      <c r="F22" s="14">
        <v>250939.32</v>
      </c>
      <c r="G22" s="14">
        <v>213298.42</v>
      </c>
      <c r="H22" s="17">
        <v>43283</v>
      </c>
      <c r="I22" s="17">
        <v>43830</v>
      </c>
      <c r="J22" s="8">
        <v>213298.42</v>
      </c>
      <c r="K22" s="39">
        <v>77</v>
      </c>
      <c r="L22" s="40">
        <f t="shared" si="0"/>
        <v>213298.42</v>
      </c>
      <c r="M22" s="40">
        <f t="shared" si="1"/>
        <v>213298.42</v>
      </c>
      <c r="N22" s="2" t="s">
        <v>294</v>
      </c>
    </row>
    <row r="23" spans="1:14" ht="57" x14ac:dyDescent="0.2">
      <c r="A23" s="38">
        <v>22</v>
      </c>
      <c r="B23" s="13" t="s">
        <v>177</v>
      </c>
      <c r="C23" s="13" t="s">
        <v>179</v>
      </c>
      <c r="D23" s="13" t="s">
        <v>178</v>
      </c>
      <c r="E23" s="14">
        <v>2131254.9700000002</v>
      </c>
      <c r="F23" s="14">
        <v>2104401.16</v>
      </c>
      <c r="G23" s="14">
        <v>1388904.77</v>
      </c>
      <c r="H23" s="17">
        <v>43403</v>
      </c>
      <c r="I23" s="17">
        <v>43830</v>
      </c>
      <c r="J23" s="8">
        <v>1388904.77</v>
      </c>
      <c r="K23" s="39">
        <v>77</v>
      </c>
      <c r="L23" s="40">
        <f t="shared" si="0"/>
        <v>1388904.77</v>
      </c>
      <c r="M23" s="40">
        <f t="shared" si="1"/>
        <v>1388904.77</v>
      </c>
      <c r="N23" s="2" t="s">
        <v>295</v>
      </c>
    </row>
    <row r="24" spans="1:14" ht="28.5" x14ac:dyDescent="0.2">
      <c r="A24" s="67">
        <v>23</v>
      </c>
      <c r="B24" s="13" t="s">
        <v>62</v>
      </c>
      <c r="C24" s="13" t="s">
        <v>64</v>
      </c>
      <c r="D24" s="13" t="s">
        <v>63</v>
      </c>
      <c r="E24" s="14">
        <v>715702.86</v>
      </c>
      <c r="F24" s="14">
        <v>715702.86</v>
      </c>
      <c r="G24" s="14">
        <v>679917.72</v>
      </c>
      <c r="H24" s="17">
        <v>43466</v>
      </c>
      <c r="I24" s="17">
        <v>44196</v>
      </c>
      <c r="J24" s="8">
        <v>608347.43000000005</v>
      </c>
      <c r="K24" s="39">
        <v>77</v>
      </c>
      <c r="L24" s="40">
        <f t="shared" si="0"/>
        <v>679917.72</v>
      </c>
      <c r="M24" s="40">
        <f t="shared" si="1"/>
        <v>608347.43000000005</v>
      </c>
      <c r="N24" s="2" t="s">
        <v>295</v>
      </c>
    </row>
    <row r="25" spans="1:14" ht="28.5" x14ac:dyDescent="0.2">
      <c r="A25" s="68"/>
      <c r="B25" s="13" t="s">
        <v>171</v>
      </c>
      <c r="C25" s="13" t="s">
        <v>173</v>
      </c>
      <c r="D25" s="13" t="s">
        <v>172</v>
      </c>
      <c r="E25" s="14">
        <v>1396317.72</v>
      </c>
      <c r="F25" s="14">
        <v>1136556.19</v>
      </c>
      <c r="G25" s="14">
        <v>1079728.3799999999</v>
      </c>
      <c r="H25" s="17">
        <v>43466</v>
      </c>
      <c r="I25" s="17">
        <v>44196</v>
      </c>
      <c r="J25" s="8">
        <v>966072.76</v>
      </c>
      <c r="K25" s="39">
        <v>77</v>
      </c>
      <c r="L25" s="40">
        <f t="shared" si="0"/>
        <v>1079728.3799999999</v>
      </c>
      <c r="M25" s="40">
        <f t="shared" si="1"/>
        <v>966072.76</v>
      </c>
      <c r="N25" s="2" t="s">
        <v>296</v>
      </c>
    </row>
    <row r="26" spans="1:14" ht="28.5" x14ac:dyDescent="0.2">
      <c r="A26" s="38">
        <v>25</v>
      </c>
      <c r="B26" s="13" t="s">
        <v>266</v>
      </c>
      <c r="C26" s="13" t="s">
        <v>268</v>
      </c>
      <c r="D26" s="13" t="s">
        <v>267</v>
      </c>
      <c r="E26" s="14">
        <v>1267151.1299999999</v>
      </c>
      <c r="F26" s="14">
        <v>1154330.3600000001</v>
      </c>
      <c r="G26" s="14">
        <v>1096613.8400000001</v>
      </c>
      <c r="H26" s="17">
        <v>43466</v>
      </c>
      <c r="I26" s="17">
        <v>44196</v>
      </c>
      <c r="J26" s="8">
        <v>981180.81</v>
      </c>
      <c r="K26" s="39">
        <v>77</v>
      </c>
      <c r="L26" s="40">
        <f t="shared" si="0"/>
        <v>1096613.8400000001</v>
      </c>
      <c r="M26" s="40">
        <f t="shared" si="1"/>
        <v>981180.81</v>
      </c>
      <c r="N26" s="2" t="s">
        <v>293</v>
      </c>
    </row>
    <row r="27" spans="1:14" ht="42.75" x14ac:dyDescent="0.2">
      <c r="A27" s="38">
        <v>26</v>
      </c>
      <c r="B27" s="13" t="s">
        <v>92</v>
      </c>
      <c r="C27" s="13" t="s">
        <v>94</v>
      </c>
      <c r="D27" s="13" t="s">
        <v>93</v>
      </c>
      <c r="E27" s="14">
        <v>3830646.07</v>
      </c>
      <c r="F27" s="14">
        <v>3153725.39</v>
      </c>
      <c r="G27" s="14">
        <v>2996039.12</v>
      </c>
      <c r="H27" s="17">
        <v>43344</v>
      </c>
      <c r="I27" s="17">
        <v>44196</v>
      </c>
      <c r="J27" s="8">
        <v>2680666.58</v>
      </c>
      <c r="K27" s="39">
        <v>77</v>
      </c>
      <c r="L27" s="40">
        <f t="shared" si="0"/>
        <v>2996039.12</v>
      </c>
      <c r="M27" s="40">
        <f t="shared" si="1"/>
        <v>2680666.58</v>
      </c>
      <c r="N27" s="2" t="s">
        <v>296</v>
      </c>
    </row>
    <row r="28" spans="1:14" ht="57" x14ac:dyDescent="0.2">
      <c r="A28" s="38">
        <v>27</v>
      </c>
      <c r="B28" s="13" t="s">
        <v>211</v>
      </c>
      <c r="C28" s="13" t="s">
        <v>213</v>
      </c>
      <c r="D28" s="13" t="s">
        <v>212</v>
      </c>
      <c r="E28" s="14">
        <v>2737726.03</v>
      </c>
      <c r="F28" s="14">
        <v>2736988.03</v>
      </c>
      <c r="G28" s="14">
        <v>2600138.61</v>
      </c>
      <c r="H28" s="17">
        <v>43150</v>
      </c>
      <c r="I28" s="17">
        <v>44135</v>
      </c>
      <c r="J28" s="8">
        <v>2326439.8199999998</v>
      </c>
      <c r="K28" s="39">
        <v>76</v>
      </c>
      <c r="L28" s="40">
        <f t="shared" si="0"/>
        <v>2600138.61</v>
      </c>
      <c r="M28" s="40">
        <f t="shared" si="1"/>
        <v>2326439.8199999998</v>
      </c>
      <c r="N28" s="2" t="s">
        <v>295</v>
      </c>
    </row>
    <row r="29" spans="1:14" ht="42.75" x14ac:dyDescent="0.2">
      <c r="A29" s="67">
        <v>28</v>
      </c>
      <c r="B29" s="13" t="s">
        <v>145</v>
      </c>
      <c r="C29" s="13" t="s">
        <v>146</v>
      </c>
      <c r="D29" s="13" t="s">
        <v>147</v>
      </c>
      <c r="E29" s="14">
        <v>1343139.89</v>
      </c>
      <c r="F29" s="14">
        <v>1016234.55</v>
      </c>
      <c r="G29" s="14">
        <v>965422.82</v>
      </c>
      <c r="H29" s="17">
        <v>43466</v>
      </c>
      <c r="I29" s="17">
        <v>44561</v>
      </c>
      <c r="J29" s="8">
        <v>863799.37</v>
      </c>
      <c r="K29" s="39">
        <v>75</v>
      </c>
      <c r="L29" s="40">
        <f t="shared" si="0"/>
        <v>965422.82</v>
      </c>
      <c r="M29" s="40">
        <f t="shared" si="1"/>
        <v>863799.37</v>
      </c>
      <c r="N29" s="2" t="s">
        <v>295</v>
      </c>
    </row>
    <row r="30" spans="1:14" ht="28.5" x14ac:dyDescent="0.2">
      <c r="A30" s="68"/>
      <c r="B30" s="13" t="s">
        <v>277</v>
      </c>
      <c r="C30" s="13" t="s">
        <v>279</v>
      </c>
      <c r="D30" s="13" t="s">
        <v>278</v>
      </c>
      <c r="E30" s="14">
        <v>1017873.43</v>
      </c>
      <c r="F30" s="14">
        <v>1017873.43</v>
      </c>
      <c r="G30" s="14">
        <v>865192.42</v>
      </c>
      <c r="H30" s="17">
        <v>43283</v>
      </c>
      <c r="I30" s="17">
        <v>43830</v>
      </c>
      <c r="J30" s="8">
        <v>865192.42</v>
      </c>
      <c r="K30" s="39">
        <v>75</v>
      </c>
      <c r="L30" s="40">
        <f t="shared" si="0"/>
        <v>865192.42</v>
      </c>
      <c r="M30" s="40">
        <f t="shared" si="1"/>
        <v>865192.42</v>
      </c>
      <c r="N30" s="2" t="s">
        <v>292</v>
      </c>
    </row>
    <row r="31" spans="1:14" ht="28.5" x14ac:dyDescent="0.2">
      <c r="A31" s="38">
        <v>30</v>
      </c>
      <c r="B31" s="13" t="s">
        <v>122</v>
      </c>
      <c r="C31" s="13" t="s">
        <v>124</v>
      </c>
      <c r="D31" s="13" t="s">
        <v>123</v>
      </c>
      <c r="E31" s="14">
        <v>5287795.7699999996</v>
      </c>
      <c r="F31" s="14">
        <v>5254227.9800000004</v>
      </c>
      <c r="G31" s="14">
        <v>4466093.78</v>
      </c>
      <c r="H31" s="17">
        <v>43192</v>
      </c>
      <c r="I31" s="17">
        <v>44196</v>
      </c>
      <c r="J31" s="8">
        <v>4466093.78</v>
      </c>
      <c r="K31" s="39">
        <v>75</v>
      </c>
      <c r="L31" s="40">
        <f t="shared" si="0"/>
        <v>4466093.78</v>
      </c>
      <c r="M31" s="40">
        <f t="shared" si="1"/>
        <v>4466093.78</v>
      </c>
      <c r="N31" s="2" t="s">
        <v>296</v>
      </c>
    </row>
    <row r="32" spans="1:14" ht="28.5" x14ac:dyDescent="0.2">
      <c r="A32" s="38">
        <v>31</v>
      </c>
      <c r="B32" s="13" t="s">
        <v>8</v>
      </c>
      <c r="C32" s="13" t="s">
        <v>12</v>
      </c>
      <c r="D32" s="13" t="s">
        <v>9</v>
      </c>
      <c r="E32" s="14">
        <v>2741841.31</v>
      </c>
      <c r="F32" s="14">
        <v>2457940.0099999998</v>
      </c>
      <c r="G32" s="14">
        <v>2089249.01</v>
      </c>
      <c r="H32" s="17"/>
      <c r="I32" s="17"/>
      <c r="J32" s="8">
        <v>2089249.01</v>
      </c>
      <c r="K32" s="39">
        <v>74</v>
      </c>
      <c r="L32" s="40">
        <f t="shared" si="0"/>
        <v>2089249.01</v>
      </c>
      <c r="M32" s="40">
        <f t="shared" si="1"/>
        <v>2089249.01</v>
      </c>
      <c r="N32" s="2" t="s">
        <v>292</v>
      </c>
    </row>
    <row r="33" spans="1:15" ht="28.5" x14ac:dyDescent="0.2">
      <c r="A33" s="67">
        <v>32</v>
      </c>
      <c r="B33" s="13" t="s">
        <v>120</v>
      </c>
      <c r="C33" s="13" t="s">
        <v>121</v>
      </c>
      <c r="D33" s="13" t="s">
        <v>312</v>
      </c>
      <c r="E33" s="14">
        <v>938123.84</v>
      </c>
      <c r="F33" s="14">
        <v>933623.84</v>
      </c>
      <c r="G33" s="14">
        <v>886942.65</v>
      </c>
      <c r="H33" s="17">
        <v>43466</v>
      </c>
      <c r="I33" s="17">
        <v>44012</v>
      </c>
      <c r="J33" s="8">
        <v>793580.26</v>
      </c>
      <c r="K33" s="39">
        <v>73</v>
      </c>
      <c r="L33" s="40">
        <f t="shared" si="0"/>
        <v>886942.65</v>
      </c>
      <c r="M33" s="40">
        <f t="shared" si="1"/>
        <v>793580.26</v>
      </c>
      <c r="N33" s="2" t="s">
        <v>297</v>
      </c>
    </row>
    <row r="34" spans="1:15" ht="28.5" x14ac:dyDescent="0.2">
      <c r="A34" s="69"/>
      <c r="B34" s="13" t="s">
        <v>156</v>
      </c>
      <c r="C34" s="13" t="s">
        <v>158</v>
      </c>
      <c r="D34" s="13" t="s">
        <v>157</v>
      </c>
      <c r="E34" s="14">
        <v>482447.2</v>
      </c>
      <c r="F34" s="14">
        <v>480947.20000000001</v>
      </c>
      <c r="G34" s="14">
        <v>456899.84000000003</v>
      </c>
      <c r="H34" s="17">
        <v>43131</v>
      </c>
      <c r="I34" s="17">
        <v>43465</v>
      </c>
      <c r="J34" s="8">
        <v>408805.12</v>
      </c>
      <c r="K34" s="39">
        <v>73</v>
      </c>
      <c r="L34" s="40">
        <f t="shared" si="0"/>
        <v>456899.84000000003</v>
      </c>
      <c r="M34" s="40">
        <f t="shared" si="1"/>
        <v>408805.12</v>
      </c>
      <c r="N34" s="2" t="s">
        <v>295</v>
      </c>
    </row>
    <row r="35" spans="1:15" ht="42.75" x14ac:dyDescent="0.2">
      <c r="A35" s="68"/>
      <c r="B35" s="13" t="s">
        <v>174</v>
      </c>
      <c r="C35" s="13" t="s">
        <v>176</v>
      </c>
      <c r="D35" s="13" t="s">
        <v>175</v>
      </c>
      <c r="E35" s="14">
        <v>1124763.6599999999</v>
      </c>
      <c r="F35" s="14">
        <v>1118613.6599999999</v>
      </c>
      <c r="G35" s="14">
        <v>894890.93</v>
      </c>
      <c r="H35" s="17">
        <v>43346</v>
      </c>
      <c r="I35" s="17">
        <v>43708</v>
      </c>
      <c r="J35" s="8">
        <v>894890.93</v>
      </c>
      <c r="K35" s="39">
        <v>73</v>
      </c>
      <c r="L35" s="40">
        <f t="shared" si="0"/>
        <v>894890.93</v>
      </c>
      <c r="M35" s="40">
        <f t="shared" si="1"/>
        <v>894890.93</v>
      </c>
      <c r="N35" s="2" t="s">
        <v>296</v>
      </c>
    </row>
    <row r="36" spans="1:15" ht="42.75" x14ac:dyDescent="0.2">
      <c r="A36" s="38">
        <v>35</v>
      </c>
      <c r="B36" s="13" t="s">
        <v>111</v>
      </c>
      <c r="C36" s="13" t="s">
        <v>113</v>
      </c>
      <c r="D36" s="13" t="s">
        <v>112</v>
      </c>
      <c r="E36" s="14">
        <v>459095.36</v>
      </c>
      <c r="F36" s="14">
        <v>459095.36</v>
      </c>
      <c r="G36" s="14">
        <v>390231.06</v>
      </c>
      <c r="H36" s="17">
        <v>43466</v>
      </c>
      <c r="I36" s="17">
        <v>43830</v>
      </c>
      <c r="J36" s="8">
        <v>390231.06</v>
      </c>
      <c r="K36" s="39">
        <v>69</v>
      </c>
      <c r="L36" s="40">
        <f t="shared" si="0"/>
        <v>390231.06</v>
      </c>
      <c r="M36" s="40">
        <f t="shared" si="1"/>
        <v>390231.06</v>
      </c>
      <c r="N36" s="2" t="s">
        <v>297</v>
      </c>
    </row>
    <row r="37" spans="1:15" ht="42.75" x14ac:dyDescent="0.2">
      <c r="A37" s="38">
        <v>36</v>
      </c>
      <c r="B37" s="13" t="s">
        <v>142</v>
      </c>
      <c r="C37" s="13" t="s">
        <v>144</v>
      </c>
      <c r="D37" s="13" t="s">
        <v>143</v>
      </c>
      <c r="E37" s="14">
        <v>957501.3</v>
      </c>
      <c r="F37" s="14">
        <v>821796.08</v>
      </c>
      <c r="G37" s="14">
        <v>698526.67</v>
      </c>
      <c r="H37" s="17">
        <v>42795</v>
      </c>
      <c r="I37" s="17">
        <v>43830</v>
      </c>
      <c r="J37" s="8">
        <v>698526.67</v>
      </c>
      <c r="K37" s="39">
        <v>69</v>
      </c>
      <c r="L37" s="40">
        <f t="shared" si="0"/>
        <v>698526.67</v>
      </c>
      <c r="M37" s="40">
        <f t="shared" si="1"/>
        <v>698526.67</v>
      </c>
      <c r="N37" s="2" t="s">
        <v>296</v>
      </c>
    </row>
    <row r="38" spans="1:15" ht="28.5" x14ac:dyDescent="0.2">
      <c r="A38" s="38">
        <v>37</v>
      </c>
      <c r="B38" s="13" t="s">
        <v>159</v>
      </c>
      <c r="C38" s="13" t="s">
        <v>161</v>
      </c>
      <c r="D38" s="13" t="s">
        <v>160</v>
      </c>
      <c r="E38" s="14">
        <v>5028985.41</v>
      </c>
      <c r="F38" s="14">
        <v>4988650.67</v>
      </c>
      <c r="G38" s="14">
        <v>4739218.12</v>
      </c>
      <c r="H38" s="17">
        <v>43220</v>
      </c>
      <c r="I38" s="17">
        <v>44561</v>
      </c>
      <c r="J38" s="8">
        <v>4240353.0599999996</v>
      </c>
      <c r="K38" s="39">
        <v>69</v>
      </c>
      <c r="L38" s="40">
        <f t="shared" si="0"/>
        <v>4739218.12</v>
      </c>
      <c r="M38" s="40">
        <f t="shared" si="1"/>
        <v>4240353.0599999996</v>
      </c>
      <c r="N38" s="2" t="s">
        <v>294</v>
      </c>
    </row>
    <row r="39" spans="1:15" ht="42.75" x14ac:dyDescent="0.2">
      <c r="A39" s="38">
        <v>38</v>
      </c>
      <c r="B39" s="13" t="s">
        <v>30</v>
      </c>
      <c r="C39" s="13" t="s">
        <v>32</v>
      </c>
      <c r="D39" s="13" t="s">
        <v>31</v>
      </c>
      <c r="E39" s="14">
        <v>2572733.33</v>
      </c>
      <c r="F39" s="14">
        <v>2221510.52</v>
      </c>
      <c r="G39" s="14">
        <v>1889643.69</v>
      </c>
      <c r="H39" s="17">
        <v>43126</v>
      </c>
      <c r="I39" s="17">
        <v>43980</v>
      </c>
      <c r="J39" s="8">
        <v>1835856.29</v>
      </c>
      <c r="K39" s="39">
        <v>68</v>
      </c>
      <c r="L39" s="40">
        <f t="shared" si="0"/>
        <v>1889643.69</v>
      </c>
      <c r="M39" s="40">
        <f t="shared" si="1"/>
        <v>1835856.29</v>
      </c>
      <c r="N39" s="2" t="s">
        <v>295</v>
      </c>
    </row>
    <row r="40" spans="1:15" ht="42.75" x14ac:dyDescent="0.2">
      <c r="A40" s="38">
        <v>39</v>
      </c>
      <c r="B40" s="13" t="s">
        <v>189</v>
      </c>
      <c r="C40" s="13" t="s">
        <v>190</v>
      </c>
      <c r="D40" s="13" t="s">
        <v>298</v>
      </c>
      <c r="E40" s="14">
        <v>1388186.67</v>
      </c>
      <c r="F40" s="14">
        <v>939408.95</v>
      </c>
      <c r="G40" s="14">
        <v>798497.61</v>
      </c>
      <c r="H40" s="17">
        <v>43313</v>
      </c>
      <c r="I40" s="17">
        <v>43465</v>
      </c>
      <c r="J40" s="8">
        <v>798497.61</v>
      </c>
      <c r="K40" s="39">
        <v>67</v>
      </c>
      <c r="L40" s="40">
        <f t="shared" si="0"/>
        <v>798497.61</v>
      </c>
      <c r="M40" s="40">
        <f t="shared" si="1"/>
        <v>798497.61</v>
      </c>
      <c r="N40" s="2" t="s">
        <v>297</v>
      </c>
    </row>
    <row r="41" spans="1:15" ht="28.5" x14ac:dyDescent="0.2">
      <c r="A41" s="38">
        <v>40</v>
      </c>
      <c r="B41" s="13" t="s">
        <v>165</v>
      </c>
      <c r="C41" s="13" t="s">
        <v>167</v>
      </c>
      <c r="D41" s="13" t="s">
        <v>166</v>
      </c>
      <c r="E41" s="14">
        <v>6417919.2199999997</v>
      </c>
      <c r="F41" s="14">
        <v>3717875.81</v>
      </c>
      <c r="G41" s="14">
        <v>3078772.96</v>
      </c>
      <c r="H41" s="17">
        <v>43468</v>
      </c>
      <c r="I41" s="17">
        <v>43738</v>
      </c>
      <c r="J41" s="8">
        <v>3078772.96</v>
      </c>
      <c r="K41" s="39">
        <v>67</v>
      </c>
      <c r="L41" s="40">
        <f t="shared" si="0"/>
        <v>3078772.96</v>
      </c>
      <c r="M41" s="40">
        <f t="shared" si="1"/>
        <v>3078772.96</v>
      </c>
      <c r="N41" s="2" t="s">
        <v>297</v>
      </c>
    </row>
    <row r="42" spans="1:15" s="6" customFormat="1" ht="28.5" x14ac:dyDescent="0.2">
      <c r="A42" s="38">
        <v>41</v>
      </c>
      <c r="B42" s="13" t="s">
        <v>162</v>
      </c>
      <c r="C42" s="13" t="s">
        <v>164</v>
      </c>
      <c r="D42" s="13" t="s">
        <v>163</v>
      </c>
      <c r="E42" s="14">
        <v>11242848</v>
      </c>
      <c r="F42" s="14">
        <v>8497599.5299999993</v>
      </c>
      <c r="G42" s="14">
        <v>7222959.5999999996</v>
      </c>
      <c r="H42" s="17">
        <v>42736</v>
      </c>
      <c r="I42" s="17">
        <v>43830</v>
      </c>
      <c r="J42" s="8">
        <v>7222959.5999999996</v>
      </c>
      <c r="K42" s="39">
        <v>67</v>
      </c>
      <c r="L42" s="40">
        <f>G42</f>
        <v>7222959.5999999996</v>
      </c>
      <c r="M42" s="40">
        <f>J42</f>
        <v>7222959.5999999996</v>
      </c>
      <c r="N42" s="15" t="s">
        <v>296</v>
      </c>
    </row>
    <row r="43" spans="1:15" ht="42.75" x14ac:dyDescent="0.2">
      <c r="A43" s="38">
        <v>42</v>
      </c>
      <c r="B43" s="13" t="s">
        <v>114</v>
      </c>
      <c r="C43" s="13" t="s">
        <v>116</v>
      </c>
      <c r="D43" s="13" t="s">
        <v>115</v>
      </c>
      <c r="E43" s="14">
        <v>2511371.34</v>
      </c>
      <c r="F43" s="14">
        <v>2505323.4500000002</v>
      </c>
      <c r="G43" s="14">
        <v>2129524.9300000002</v>
      </c>
      <c r="H43" s="17">
        <v>43160</v>
      </c>
      <c r="I43" s="17">
        <v>44196</v>
      </c>
      <c r="J43" s="8">
        <v>2129524.9300000002</v>
      </c>
      <c r="K43" s="39">
        <v>67</v>
      </c>
      <c r="L43" s="40">
        <f t="shared" si="0"/>
        <v>2129524.9300000002</v>
      </c>
      <c r="M43" s="40">
        <f t="shared" si="1"/>
        <v>2129524.9300000002</v>
      </c>
      <c r="N43" s="2" t="s">
        <v>297</v>
      </c>
    </row>
    <row r="44" spans="1:15" ht="28.5" x14ac:dyDescent="0.2">
      <c r="A44" s="67">
        <v>43</v>
      </c>
      <c r="B44" s="13" t="s">
        <v>180</v>
      </c>
      <c r="C44" s="13" t="s">
        <v>182</v>
      </c>
      <c r="D44" s="13" t="s">
        <v>181</v>
      </c>
      <c r="E44" s="14">
        <v>452590.29</v>
      </c>
      <c r="F44" s="14">
        <v>448388.3</v>
      </c>
      <c r="G44" s="14">
        <v>350379.23</v>
      </c>
      <c r="H44" s="17">
        <v>43131</v>
      </c>
      <c r="I44" s="17">
        <v>43465</v>
      </c>
      <c r="J44" s="8">
        <v>350379.23</v>
      </c>
      <c r="K44" s="39">
        <v>67</v>
      </c>
      <c r="L44" s="40">
        <f t="shared" si="0"/>
        <v>350379.23</v>
      </c>
      <c r="M44" s="40">
        <f t="shared" si="1"/>
        <v>350379.23</v>
      </c>
      <c r="N44" s="2" t="s">
        <v>294</v>
      </c>
      <c r="O44" s="5"/>
    </row>
    <row r="45" spans="1:15" ht="28.5" x14ac:dyDescent="0.2">
      <c r="A45" s="68"/>
      <c r="B45" s="13" t="s">
        <v>228</v>
      </c>
      <c r="C45" s="13" t="s">
        <v>230</v>
      </c>
      <c r="D45" s="13" t="s">
        <v>229</v>
      </c>
      <c r="E45" s="14">
        <v>317875.55</v>
      </c>
      <c r="F45" s="14">
        <v>316375.55</v>
      </c>
      <c r="G45" s="14">
        <v>268919.21999999997</v>
      </c>
      <c r="H45" s="17">
        <v>43131</v>
      </c>
      <c r="I45" s="17">
        <v>43465</v>
      </c>
      <c r="J45" s="8">
        <v>268919.21999999997</v>
      </c>
      <c r="K45" s="39">
        <v>67</v>
      </c>
      <c r="L45" s="40">
        <f t="shared" si="0"/>
        <v>268919.21999999997</v>
      </c>
      <c r="M45" s="40">
        <f t="shared" si="1"/>
        <v>268919.21999999997</v>
      </c>
      <c r="N45" s="2" t="s">
        <v>296</v>
      </c>
    </row>
    <row r="46" spans="1:15" ht="42.75" x14ac:dyDescent="0.2">
      <c r="A46" s="38">
        <v>45</v>
      </c>
      <c r="B46" s="13" t="s">
        <v>71</v>
      </c>
      <c r="C46" s="13" t="s">
        <v>73</v>
      </c>
      <c r="D46" s="13" t="s">
        <v>72</v>
      </c>
      <c r="E46" s="14">
        <v>5526185.4000000004</v>
      </c>
      <c r="F46" s="14">
        <v>4875998.01</v>
      </c>
      <c r="G46" s="14">
        <v>4632198.1100000003</v>
      </c>
      <c r="H46" s="17">
        <v>43160</v>
      </c>
      <c r="I46" s="17">
        <v>44561</v>
      </c>
      <c r="J46" s="8">
        <v>4144598.3</v>
      </c>
      <c r="K46" s="39">
        <v>67</v>
      </c>
      <c r="L46" s="40">
        <f t="shared" si="0"/>
        <v>4632198.1100000003</v>
      </c>
      <c r="M46" s="40">
        <f t="shared" si="1"/>
        <v>4144598.3</v>
      </c>
      <c r="N46" s="2" t="s">
        <v>293</v>
      </c>
    </row>
    <row r="47" spans="1:15" ht="28.5" x14ac:dyDescent="0.2">
      <c r="A47" s="67">
        <v>46</v>
      </c>
      <c r="B47" s="13" t="s">
        <v>95</v>
      </c>
      <c r="C47" s="13" t="s">
        <v>97</v>
      </c>
      <c r="D47" s="13" t="s">
        <v>96</v>
      </c>
      <c r="E47" s="14">
        <v>1989102.94</v>
      </c>
      <c r="F47" s="14">
        <v>1851901.09</v>
      </c>
      <c r="G47" s="14">
        <v>1574115.93</v>
      </c>
      <c r="H47" s="17">
        <v>43283</v>
      </c>
      <c r="I47" s="17">
        <v>43889</v>
      </c>
      <c r="J47" s="8">
        <v>1574115.93</v>
      </c>
      <c r="K47" s="39">
        <v>66</v>
      </c>
      <c r="L47" s="40">
        <f t="shared" si="0"/>
        <v>1574115.93</v>
      </c>
      <c r="M47" s="40">
        <f t="shared" si="1"/>
        <v>1574115.93</v>
      </c>
      <c r="N47" s="2" t="s">
        <v>295</v>
      </c>
    </row>
    <row r="48" spans="1:15" ht="43.5" thickBot="1" x14ac:dyDescent="0.25">
      <c r="A48" s="70"/>
      <c r="B48" s="41" t="s">
        <v>216</v>
      </c>
      <c r="C48" s="41" t="s">
        <v>218</v>
      </c>
      <c r="D48" s="41" t="s">
        <v>217</v>
      </c>
      <c r="E48" s="42">
        <v>480634.71</v>
      </c>
      <c r="F48" s="42">
        <v>480634.71</v>
      </c>
      <c r="G48" s="42">
        <v>408539.5</v>
      </c>
      <c r="H48" s="43">
        <v>43283</v>
      </c>
      <c r="I48" s="43">
        <v>43830</v>
      </c>
      <c r="J48" s="44">
        <v>408539.5</v>
      </c>
      <c r="K48" s="45">
        <v>66</v>
      </c>
      <c r="L48" s="46">
        <f t="shared" si="0"/>
        <v>408539.5</v>
      </c>
      <c r="M48" s="46">
        <f t="shared" si="1"/>
        <v>408539.5</v>
      </c>
      <c r="N48" s="2" t="s">
        <v>295</v>
      </c>
    </row>
    <row r="49" spans="1:14" ht="29.25" thickTop="1" x14ac:dyDescent="0.2">
      <c r="A49" s="47">
        <v>48</v>
      </c>
      <c r="B49" s="48" t="s">
        <v>77</v>
      </c>
      <c r="C49" s="48" t="s">
        <v>79</v>
      </c>
      <c r="D49" s="48" t="s">
        <v>78</v>
      </c>
      <c r="E49" s="49">
        <v>615759.6</v>
      </c>
      <c r="F49" s="49">
        <v>608057.59999999998</v>
      </c>
      <c r="G49" s="49">
        <v>516848.96</v>
      </c>
      <c r="H49" s="50">
        <v>43112</v>
      </c>
      <c r="I49" s="50">
        <v>43738</v>
      </c>
      <c r="J49" s="51">
        <v>516848.96</v>
      </c>
      <c r="K49" s="52">
        <v>65</v>
      </c>
      <c r="L49" s="53">
        <f t="shared" si="0"/>
        <v>516848.96</v>
      </c>
      <c r="M49" s="53">
        <f t="shared" si="1"/>
        <v>516848.96</v>
      </c>
      <c r="N49" s="2" t="s">
        <v>292</v>
      </c>
    </row>
    <row r="50" spans="1:14" ht="57" x14ac:dyDescent="0.2">
      <c r="A50" s="38">
        <v>49</v>
      </c>
      <c r="B50" s="13" t="s">
        <v>148</v>
      </c>
      <c r="C50" s="13" t="s">
        <v>73</v>
      </c>
      <c r="D50" s="13" t="s">
        <v>149</v>
      </c>
      <c r="E50" s="14">
        <v>2229999.0099999998</v>
      </c>
      <c r="F50" s="14">
        <v>2175813.2400000002</v>
      </c>
      <c r="G50" s="14">
        <v>2067022.58</v>
      </c>
      <c r="H50" s="17">
        <v>43179</v>
      </c>
      <c r="I50" s="17">
        <v>43920</v>
      </c>
      <c r="J50" s="8">
        <v>1849441.25</v>
      </c>
      <c r="K50" s="39">
        <v>65</v>
      </c>
      <c r="L50" s="40">
        <f t="shared" si="0"/>
        <v>2067022.58</v>
      </c>
      <c r="M50" s="40">
        <f t="shared" si="1"/>
        <v>1849441.25</v>
      </c>
      <c r="N50" s="2" t="s">
        <v>296</v>
      </c>
    </row>
    <row r="51" spans="1:14" ht="57" x14ac:dyDescent="0.2">
      <c r="A51" s="38">
        <v>50</v>
      </c>
      <c r="B51" s="13" t="s">
        <v>150</v>
      </c>
      <c r="C51" s="13" t="s">
        <v>152</v>
      </c>
      <c r="D51" s="13" t="s">
        <v>151</v>
      </c>
      <c r="E51" s="14">
        <v>603607.39</v>
      </c>
      <c r="F51" s="14">
        <v>598743.97</v>
      </c>
      <c r="G51" s="14">
        <v>508932.37</v>
      </c>
      <c r="H51" s="17">
        <v>43283</v>
      </c>
      <c r="I51" s="17">
        <v>43830</v>
      </c>
      <c r="J51" s="8">
        <v>508932.37</v>
      </c>
      <c r="K51" s="39">
        <v>64</v>
      </c>
      <c r="L51" s="40">
        <f t="shared" si="0"/>
        <v>508932.37</v>
      </c>
      <c r="M51" s="40">
        <f t="shared" si="1"/>
        <v>508932.37</v>
      </c>
      <c r="N51" s="2" t="s">
        <v>296</v>
      </c>
    </row>
    <row r="52" spans="1:14" ht="42.75" x14ac:dyDescent="0.2">
      <c r="A52" s="38">
        <v>51</v>
      </c>
      <c r="B52" s="13" t="s">
        <v>136</v>
      </c>
      <c r="C52" s="13" t="s">
        <v>138</v>
      </c>
      <c r="D52" s="13" t="s">
        <v>137</v>
      </c>
      <c r="E52" s="14">
        <v>692787.63</v>
      </c>
      <c r="F52" s="14">
        <v>691287.63</v>
      </c>
      <c r="G52" s="14">
        <v>587594.49</v>
      </c>
      <c r="H52" s="17">
        <v>43112</v>
      </c>
      <c r="I52" s="17">
        <v>43728</v>
      </c>
      <c r="J52" s="8">
        <v>587594.49</v>
      </c>
      <c r="K52" s="39">
        <v>63</v>
      </c>
      <c r="L52" s="40">
        <f t="shared" si="0"/>
        <v>587594.49</v>
      </c>
      <c r="M52" s="40">
        <f t="shared" si="1"/>
        <v>587594.49</v>
      </c>
      <c r="N52" s="2" t="s">
        <v>296</v>
      </c>
    </row>
    <row r="53" spans="1:14" ht="28.5" x14ac:dyDescent="0.2">
      <c r="A53" s="38">
        <v>52</v>
      </c>
      <c r="B53" s="13" t="s">
        <v>45</v>
      </c>
      <c r="C53" s="13" t="s">
        <v>47</v>
      </c>
      <c r="D53" s="13" t="s">
        <v>46</v>
      </c>
      <c r="E53" s="14">
        <v>1367978.86</v>
      </c>
      <c r="F53" s="14">
        <v>1367478.86</v>
      </c>
      <c r="G53" s="14">
        <v>1299104.92</v>
      </c>
      <c r="H53" s="17">
        <v>43088</v>
      </c>
      <c r="I53" s="17">
        <v>43830</v>
      </c>
      <c r="J53" s="8">
        <v>1162357.03</v>
      </c>
      <c r="K53" s="39">
        <v>63</v>
      </c>
      <c r="L53" s="40">
        <f>G53</f>
        <v>1299104.92</v>
      </c>
      <c r="M53" s="40">
        <f>J53</f>
        <v>1162357.03</v>
      </c>
      <c r="N53" s="2" t="s">
        <v>295</v>
      </c>
    </row>
    <row r="54" spans="1:14" ht="28.5" x14ac:dyDescent="0.2">
      <c r="A54" s="38">
        <v>53</v>
      </c>
      <c r="B54" s="13" t="s">
        <v>205</v>
      </c>
      <c r="C54" s="13" t="s">
        <v>207</v>
      </c>
      <c r="D54" s="13" t="s">
        <v>206</v>
      </c>
      <c r="E54" s="14">
        <v>534559.24</v>
      </c>
      <c r="F54" s="14">
        <v>505057.93</v>
      </c>
      <c r="G54" s="14">
        <v>479805.03</v>
      </c>
      <c r="H54" s="17">
        <v>43466</v>
      </c>
      <c r="I54" s="17">
        <v>44196</v>
      </c>
      <c r="J54" s="8">
        <v>429299.24</v>
      </c>
      <c r="K54" s="39">
        <v>63</v>
      </c>
      <c r="L54" s="40">
        <f t="shared" si="0"/>
        <v>479805.03</v>
      </c>
      <c r="M54" s="40">
        <f t="shared" si="1"/>
        <v>429299.24</v>
      </c>
      <c r="N54" s="2" t="s">
        <v>295</v>
      </c>
    </row>
    <row r="55" spans="1:14" ht="28.5" x14ac:dyDescent="0.2">
      <c r="A55" s="38">
        <v>54</v>
      </c>
      <c r="B55" s="13" t="s">
        <v>234</v>
      </c>
      <c r="C55" s="13" t="s">
        <v>236</v>
      </c>
      <c r="D55" s="13" t="s">
        <v>235</v>
      </c>
      <c r="E55" s="14">
        <v>360389.93</v>
      </c>
      <c r="F55" s="14">
        <v>358889.93</v>
      </c>
      <c r="G55" s="14">
        <v>305056.44</v>
      </c>
      <c r="H55" s="17">
        <v>43131</v>
      </c>
      <c r="I55" s="17">
        <v>43465</v>
      </c>
      <c r="J55" s="8">
        <v>305056.44</v>
      </c>
      <c r="K55" s="39">
        <v>63</v>
      </c>
      <c r="L55" s="40">
        <f t="shared" si="0"/>
        <v>305056.44</v>
      </c>
      <c r="M55" s="40">
        <f t="shared" si="1"/>
        <v>305056.44</v>
      </c>
      <c r="N55" s="2" t="s">
        <v>307</v>
      </c>
    </row>
    <row r="56" spans="1:14" ht="57" x14ac:dyDescent="0.2">
      <c r="A56" s="38">
        <v>55</v>
      </c>
      <c r="B56" s="13" t="s">
        <v>16</v>
      </c>
      <c r="C56" s="13" t="s">
        <v>18</v>
      </c>
      <c r="D56" s="13" t="s">
        <v>17</v>
      </c>
      <c r="E56" s="14">
        <v>379386.03</v>
      </c>
      <c r="F56" s="14">
        <v>379386.03</v>
      </c>
      <c r="G56" s="14">
        <v>360416.72</v>
      </c>
      <c r="H56" s="17"/>
      <c r="I56" s="17"/>
      <c r="J56" s="8">
        <v>322478.13</v>
      </c>
      <c r="K56" s="39">
        <v>62</v>
      </c>
      <c r="L56" s="40">
        <f t="shared" si="0"/>
        <v>360416.72</v>
      </c>
      <c r="M56" s="40">
        <f t="shared" si="1"/>
        <v>322478.13</v>
      </c>
      <c r="N56" s="2" t="s">
        <v>292</v>
      </c>
    </row>
    <row r="57" spans="1:14" ht="42.75" x14ac:dyDescent="0.2">
      <c r="A57" s="38">
        <v>56</v>
      </c>
      <c r="B57" s="13" t="s">
        <v>193</v>
      </c>
      <c r="C57" s="13" t="s">
        <v>195</v>
      </c>
      <c r="D57" s="13" t="s">
        <v>194</v>
      </c>
      <c r="E57" s="14">
        <v>4425375.7</v>
      </c>
      <c r="F57" s="14">
        <v>3963876.92</v>
      </c>
      <c r="G57" s="14">
        <v>2493452.44</v>
      </c>
      <c r="H57" s="17">
        <v>43344</v>
      </c>
      <c r="I57" s="17">
        <v>43465</v>
      </c>
      <c r="J57" s="8">
        <v>2493452.44</v>
      </c>
      <c r="K57" s="39">
        <v>62</v>
      </c>
      <c r="L57" s="40">
        <f t="shared" si="0"/>
        <v>2493452.44</v>
      </c>
      <c r="M57" s="40">
        <f t="shared" si="1"/>
        <v>2493452.44</v>
      </c>
      <c r="N57" s="2" t="s">
        <v>293</v>
      </c>
    </row>
    <row r="58" spans="1:14" ht="28.5" x14ac:dyDescent="0.2">
      <c r="A58" s="38">
        <v>57</v>
      </c>
      <c r="B58" s="13" t="s">
        <v>36</v>
      </c>
      <c r="C58" s="13" t="s">
        <v>38</v>
      </c>
      <c r="D58" s="13" t="s">
        <v>37</v>
      </c>
      <c r="E58" s="14">
        <v>2118914.1800000002</v>
      </c>
      <c r="F58" s="14">
        <v>1603462.87</v>
      </c>
      <c r="G58" s="14">
        <v>1362943.42</v>
      </c>
      <c r="H58" s="17">
        <v>43132</v>
      </c>
      <c r="I58" s="17">
        <v>43799</v>
      </c>
      <c r="J58" s="8">
        <v>1362943.42</v>
      </c>
      <c r="K58" s="39">
        <v>61</v>
      </c>
      <c r="L58" s="40">
        <f t="shared" si="0"/>
        <v>1362943.42</v>
      </c>
      <c r="M58" s="40">
        <f t="shared" si="1"/>
        <v>1362943.42</v>
      </c>
      <c r="N58" s="2" t="s">
        <v>292</v>
      </c>
    </row>
    <row r="59" spans="1:14" ht="57" x14ac:dyDescent="0.2">
      <c r="A59" s="38">
        <v>58</v>
      </c>
      <c r="B59" s="13" t="s">
        <v>286</v>
      </c>
      <c r="C59" s="13" t="s">
        <v>73</v>
      </c>
      <c r="D59" s="13" t="s">
        <v>287</v>
      </c>
      <c r="E59" s="14">
        <v>1974327.15</v>
      </c>
      <c r="F59" s="14">
        <v>1957760.57</v>
      </c>
      <c r="G59" s="14">
        <v>1859872.54</v>
      </c>
      <c r="H59" s="17">
        <v>43192</v>
      </c>
      <c r="I59" s="17">
        <v>44650</v>
      </c>
      <c r="J59" s="8">
        <v>1664096.48</v>
      </c>
      <c r="K59" s="39">
        <v>61</v>
      </c>
      <c r="L59" s="40">
        <f t="shared" si="0"/>
        <v>1859872.54</v>
      </c>
      <c r="M59" s="40">
        <v>1664096.48</v>
      </c>
      <c r="N59" s="2" t="s">
        <v>293</v>
      </c>
    </row>
    <row r="60" spans="1:14" ht="42.75" x14ac:dyDescent="0.2">
      <c r="A60" s="38">
        <v>59</v>
      </c>
      <c r="B60" s="13" t="s">
        <v>68</v>
      </c>
      <c r="C60" s="13" t="s">
        <v>70</v>
      </c>
      <c r="D60" s="13" t="s">
        <v>69</v>
      </c>
      <c r="E60" s="14">
        <v>677445.79</v>
      </c>
      <c r="F60" s="14">
        <v>520236.94</v>
      </c>
      <c r="G60" s="14">
        <v>442201.39</v>
      </c>
      <c r="H60" s="17">
        <v>43466</v>
      </c>
      <c r="I60" s="17">
        <v>43830</v>
      </c>
      <c r="J60" s="8">
        <v>442201.39</v>
      </c>
      <c r="K60" s="39">
        <v>60</v>
      </c>
      <c r="L60" s="40">
        <f t="shared" si="0"/>
        <v>442201.39</v>
      </c>
      <c r="M60" s="40">
        <f>J60</f>
        <v>442201.39</v>
      </c>
      <c r="N60" s="2" t="s">
        <v>297</v>
      </c>
    </row>
    <row r="61" spans="1:14" ht="42.75" x14ac:dyDescent="0.2">
      <c r="A61" s="38">
        <v>60</v>
      </c>
      <c r="B61" s="13" t="s">
        <v>19</v>
      </c>
      <c r="C61" s="13" t="s">
        <v>20</v>
      </c>
      <c r="D61" s="13" t="s">
        <v>315</v>
      </c>
      <c r="E61" s="14">
        <v>606085.37</v>
      </c>
      <c r="F61" s="14">
        <v>541285.37</v>
      </c>
      <c r="G61" s="14">
        <v>514221.1</v>
      </c>
      <c r="H61" s="17">
        <v>43344</v>
      </c>
      <c r="I61" s="17">
        <v>43830</v>
      </c>
      <c r="J61" s="8">
        <v>460092.56</v>
      </c>
      <c r="K61" s="39">
        <v>60</v>
      </c>
      <c r="L61" s="40">
        <f t="shared" si="0"/>
        <v>514221.1</v>
      </c>
      <c r="M61" s="40">
        <f>J61</f>
        <v>460092.56</v>
      </c>
      <c r="N61" s="2" t="s">
        <v>297</v>
      </c>
    </row>
    <row r="62" spans="1:14" ht="28.5" x14ac:dyDescent="0.2">
      <c r="A62" s="38">
        <v>61</v>
      </c>
      <c r="B62" s="13" t="s">
        <v>242</v>
      </c>
      <c r="C62" s="13" t="s">
        <v>244</v>
      </c>
      <c r="D62" s="13" t="s">
        <v>243</v>
      </c>
      <c r="E62" s="14">
        <v>193499.42</v>
      </c>
      <c r="F62" s="14">
        <v>191999.42</v>
      </c>
      <c r="G62" s="14">
        <v>163199.51</v>
      </c>
      <c r="H62" s="17">
        <v>43131</v>
      </c>
      <c r="I62" s="17">
        <v>43465</v>
      </c>
      <c r="J62" s="8">
        <v>163199.51</v>
      </c>
      <c r="K62" s="39">
        <v>59</v>
      </c>
      <c r="L62" s="40">
        <f t="shared" si="0"/>
        <v>163199.51</v>
      </c>
      <c r="M62" s="40">
        <f>J62</f>
        <v>163199.51</v>
      </c>
      <c r="N62" s="2" t="s">
        <v>292</v>
      </c>
    </row>
    <row r="63" spans="1:14" ht="57" x14ac:dyDescent="0.2">
      <c r="A63" s="38">
        <v>62</v>
      </c>
      <c r="B63" s="13" t="s">
        <v>89</v>
      </c>
      <c r="C63" s="13" t="s">
        <v>91</v>
      </c>
      <c r="D63" s="13" t="s">
        <v>90</v>
      </c>
      <c r="E63" s="14">
        <v>25199889.280000001</v>
      </c>
      <c r="F63" s="14">
        <v>25074452.41</v>
      </c>
      <c r="G63" s="14">
        <v>21313284.5</v>
      </c>
      <c r="H63" s="17">
        <v>43159</v>
      </c>
      <c r="I63" s="17">
        <v>44561</v>
      </c>
      <c r="J63" s="8">
        <v>21313284.5</v>
      </c>
      <c r="K63" s="39">
        <v>59</v>
      </c>
      <c r="L63" s="40">
        <f t="shared" si="0"/>
        <v>21313284.5</v>
      </c>
      <c r="M63" s="40">
        <f>J63</f>
        <v>21313284.5</v>
      </c>
      <c r="N63" s="2" t="s">
        <v>295</v>
      </c>
    </row>
    <row r="64" spans="1:14" ht="28.5" x14ac:dyDescent="0.2">
      <c r="A64" s="38">
        <v>63</v>
      </c>
      <c r="B64" s="13" t="s">
        <v>214</v>
      </c>
      <c r="C64" s="13" t="s">
        <v>215</v>
      </c>
      <c r="D64" s="13" t="s">
        <v>316</v>
      </c>
      <c r="E64" s="14">
        <v>465767.38</v>
      </c>
      <c r="F64" s="14">
        <v>434721.3</v>
      </c>
      <c r="G64" s="14">
        <v>412985.24</v>
      </c>
      <c r="H64" s="17">
        <v>43466</v>
      </c>
      <c r="I64" s="17">
        <v>44196</v>
      </c>
      <c r="J64" s="8">
        <v>369513.11</v>
      </c>
      <c r="K64" s="39">
        <v>57</v>
      </c>
      <c r="L64" s="40">
        <v>0</v>
      </c>
      <c r="M64" s="40">
        <v>0</v>
      </c>
      <c r="N64" s="2" t="s">
        <v>297</v>
      </c>
    </row>
    <row r="65" spans="1:14" ht="28.5" x14ac:dyDescent="0.2">
      <c r="A65" s="67">
        <v>64</v>
      </c>
      <c r="B65" s="13" t="s">
        <v>231</v>
      </c>
      <c r="C65" s="13" t="s">
        <v>233</v>
      </c>
      <c r="D65" s="13" t="s">
        <v>232</v>
      </c>
      <c r="E65" s="14">
        <v>2041649.36</v>
      </c>
      <c r="F65" s="14">
        <v>2041649.36</v>
      </c>
      <c r="G65" s="14">
        <v>1531237.02</v>
      </c>
      <c r="H65" s="17">
        <v>43585</v>
      </c>
      <c r="I65" s="17">
        <v>44196</v>
      </c>
      <c r="J65" s="8">
        <v>1531237.02</v>
      </c>
      <c r="K65" s="39">
        <v>53</v>
      </c>
      <c r="L65" s="40">
        <v>0</v>
      </c>
      <c r="M65" s="40">
        <v>0</v>
      </c>
      <c r="N65" s="2" t="s">
        <v>294</v>
      </c>
    </row>
    <row r="66" spans="1:14" ht="28.5" x14ac:dyDescent="0.2">
      <c r="A66" s="68"/>
      <c r="B66" s="13" t="s">
        <v>186</v>
      </c>
      <c r="C66" s="13" t="s">
        <v>188</v>
      </c>
      <c r="D66" s="13" t="s">
        <v>187</v>
      </c>
      <c r="E66" s="14">
        <v>67949.919999999998</v>
      </c>
      <c r="F66" s="14">
        <v>66449.919999999998</v>
      </c>
      <c r="G66" s="14">
        <v>56482.43</v>
      </c>
      <c r="H66" s="17">
        <v>43131</v>
      </c>
      <c r="I66" s="17">
        <v>43465</v>
      </c>
      <c r="J66" s="8">
        <v>56482.43</v>
      </c>
      <c r="K66" s="39">
        <v>53</v>
      </c>
      <c r="L66" s="40">
        <v>0</v>
      </c>
      <c r="M66" s="40">
        <v>0</v>
      </c>
      <c r="N66" s="2" t="s">
        <v>294</v>
      </c>
    </row>
    <row r="67" spans="1:14" ht="42.75" x14ac:dyDescent="0.2">
      <c r="A67" s="38">
        <v>66</v>
      </c>
      <c r="B67" s="13" t="s">
        <v>117</v>
      </c>
      <c r="C67" s="13" t="s">
        <v>119</v>
      </c>
      <c r="D67" s="13" t="s">
        <v>118</v>
      </c>
      <c r="E67" s="14">
        <v>1093788.54</v>
      </c>
      <c r="F67" s="14">
        <v>1069809.58</v>
      </c>
      <c r="G67" s="14">
        <v>1016319.1</v>
      </c>
      <c r="H67" s="17">
        <v>43091</v>
      </c>
      <c r="I67" s="17">
        <v>43951</v>
      </c>
      <c r="J67" s="8">
        <v>909338.14</v>
      </c>
      <c r="K67" s="39">
        <v>53</v>
      </c>
      <c r="L67" s="40">
        <v>0</v>
      </c>
      <c r="M67" s="40">
        <v>0</v>
      </c>
      <c r="N67" s="2" t="s">
        <v>296</v>
      </c>
    </row>
    <row r="68" spans="1:14" ht="42.75" x14ac:dyDescent="0.2">
      <c r="A68" s="38">
        <v>67</v>
      </c>
      <c r="B68" s="13" t="s">
        <v>240</v>
      </c>
      <c r="C68" s="13" t="s">
        <v>241</v>
      </c>
      <c r="D68" s="13" t="s">
        <v>313</v>
      </c>
      <c r="E68" s="14">
        <v>885543.6</v>
      </c>
      <c r="F68" s="14">
        <v>885543.6</v>
      </c>
      <c r="G68" s="14">
        <v>752712.06</v>
      </c>
      <c r="H68" s="17">
        <v>43283</v>
      </c>
      <c r="I68" s="17">
        <v>43830</v>
      </c>
      <c r="J68" s="8">
        <v>752712.06</v>
      </c>
      <c r="K68" s="39">
        <v>52</v>
      </c>
      <c r="L68" s="40">
        <v>0</v>
      </c>
      <c r="M68" s="40">
        <v>0</v>
      </c>
      <c r="N68" s="2" t="s">
        <v>307</v>
      </c>
    </row>
    <row r="69" spans="1:14" ht="28.5" x14ac:dyDescent="0.2">
      <c r="A69" s="38">
        <v>68</v>
      </c>
      <c r="B69" s="13" t="s">
        <v>219</v>
      </c>
      <c r="C69" s="13" t="s">
        <v>221</v>
      </c>
      <c r="D69" s="13" t="s">
        <v>220</v>
      </c>
      <c r="E69" s="14">
        <v>2030055.24</v>
      </c>
      <c r="F69" s="14">
        <v>1645451.41</v>
      </c>
      <c r="G69" s="14">
        <v>1563178.84</v>
      </c>
      <c r="H69" s="17">
        <v>43160</v>
      </c>
      <c r="I69" s="17">
        <v>44165</v>
      </c>
      <c r="J69" s="8">
        <v>1398633.7</v>
      </c>
      <c r="K69" s="39">
        <v>51</v>
      </c>
      <c r="L69" s="40">
        <v>0</v>
      </c>
      <c r="M69" s="40">
        <v>0</v>
      </c>
    </row>
    <row r="70" spans="1:14" ht="42.75" x14ac:dyDescent="0.2">
      <c r="A70" s="38">
        <v>69</v>
      </c>
      <c r="B70" s="13" t="s">
        <v>105</v>
      </c>
      <c r="C70" s="13" t="s">
        <v>107</v>
      </c>
      <c r="D70" s="13" t="s">
        <v>106</v>
      </c>
      <c r="E70" s="14">
        <v>1252502.51</v>
      </c>
      <c r="F70" s="14">
        <v>1252502.51</v>
      </c>
      <c r="G70" s="14">
        <v>1064627.1299999999</v>
      </c>
      <c r="H70" s="17">
        <v>43070</v>
      </c>
      <c r="I70" s="17">
        <v>43799</v>
      </c>
      <c r="J70" s="8">
        <v>1064627.1299999999</v>
      </c>
      <c r="K70" s="39">
        <v>50</v>
      </c>
      <c r="L70" s="40">
        <v>0</v>
      </c>
      <c r="M70" s="40">
        <v>0</v>
      </c>
    </row>
    <row r="71" spans="1:14" ht="28.5" x14ac:dyDescent="0.2">
      <c r="A71" s="38">
        <v>70</v>
      </c>
      <c r="B71" s="13" t="s">
        <v>102</v>
      </c>
      <c r="C71" s="13" t="s">
        <v>104</v>
      </c>
      <c r="D71" s="13" t="s">
        <v>103</v>
      </c>
      <c r="E71" s="14">
        <v>1095691.79</v>
      </c>
      <c r="F71" s="14">
        <v>1095191.79</v>
      </c>
      <c r="G71" s="14">
        <v>930913.02</v>
      </c>
      <c r="H71" s="17">
        <v>43605</v>
      </c>
      <c r="I71" s="17">
        <v>43799</v>
      </c>
      <c r="J71" s="8">
        <v>930913.02</v>
      </c>
      <c r="K71" s="39">
        <v>43</v>
      </c>
      <c r="L71" s="40">
        <v>0</v>
      </c>
      <c r="M71" s="40">
        <v>0</v>
      </c>
    </row>
    <row r="72" spans="1:14" ht="57" x14ac:dyDescent="0.2">
      <c r="A72" s="38">
        <v>71</v>
      </c>
      <c r="B72" s="13" t="s">
        <v>13</v>
      </c>
      <c r="C72" s="13" t="s">
        <v>15</v>
      </c>
      <c r="D72" s="13" t="s">
        <v>14</v>
      </c>
      <c r="E72" s="14">
        <v>612069.5</v>
      </c>
      <c r="F72" s="14">
        <v>255032.26</v>
      </c>
      <c r="G72" s="14">
        <v>216777.42</v>
      </c>
      <c r="H72" s="17">
        <v>43283</v>
      </c>
      <c r="I72" s="17">
        <v>43830</v>
      </c>
      <c r="J72" s="16">
        <v>216777.42</v>
      </c>
      <c r="K72" s="16" t="s">
        <v>306</v>
      </c>
      <c r="L72" s="40">
        <v>0</v>
      </c>
      <c r="M72" s="54">
        <v>0</v>
      </c>
    </row>
    <row r="73" spans="1:14" ht="63.75" customHeight="1" x14ac:dyDescent="0.2">
      <c r="A73" s="38">
        <v>72</v>
      </c>
      <c r="B73" s="13" t="s">
        <v>130</v>
      </c>
      <c r="C73" s="13" t="s">
        <v>132</v>
      </c>
      <c r="D73" s="13" t="s">
        <v>131</v>
      </c>
      <c r="E73" s="14">
        <v>9976965.5299999993</v>
      </c>
      <c r="F73" s="14">
        <v>8419210.1600000001</v>
      </c>
      <c r="G73" s="14">
        <v>5482649.8700000001</v>
      </c>
      <c r="H73" s="17">
        <v>43160</v>
      </c>
      <c r="I73" s="17">
        <v>44165</v>
      </c>
      <c r="J73" s="8">
        <v>5482649.8700000001</v>
      </c>
      <c r="K73" s="8" t="s">
        <v>306</v>
      </c>
      <c r="L73" s="40">
        <v>0</v>
      </c>
      <c r="M73" s="54">
        <v>0</v>
      </c>
    </row>
    <row r="74" spans="1:14" ht="42.75" x14ac:dyDescent="0.2">
      <c r="A74" s="38">
        <v>73</v>
      </c>
      <c r="B74" s="13" t="s">
        <v>86</v>
      </c>
      <c r="C74" s="13" t="s">
        <v>88</v>
      </c>
      <c r="D74" s="13" t="s">
        <v>87</v>
      </c>
      <c r="E74" s="14">
        <v>2528854.23</v>
      </c>
      <c r="F74" s="14">
        <v>2528854.23</v>
      </c>
      <c r="G74" s="14">
        <v>1450485.83</v>
      </c>
      <c r="H74" s="17">
        <v>43070</v>
      </c>
      <c r="I74" s="17">
        <v>43799</v>
      </c>
      <c r="J74" s="14">
        <v>1450485.83</v>
      </c>
      <c r="K74" s="8" t="s">
        <v>306</v>
      </c>
      <c r="L74" s="40">
        <v>0</v>
      </c>
      <c r="M74" s="54">
        <v>0</v>
      </c>
    </row>
    <row r="75" spans="1:14" ht="28.5" x14ac:dyDescent="0.2">
      <c r="A75" s="38">
        <v>74</v>
      </c>
      <c r="B75" s="13" t="s">
        <v>125</v>
      </c>
      <c r="C75" s="13" t="s">
        <v>44</v>
      </c>
      <c r="D75" s="13" t="s">
        <v>126</v>
      </c>
      <c r="E75" s="14">
        <v>2683332.0499999998</v>
      </c>
      <c r="F75" s="14">
        <v>2510638.0099999998</v>
      </c>
      <c r="G75" s="14">
        <v>2134042.31</v>
      </c>
      <c r="H75" s="17">
        <v>43091</v>
      </c>
      <c r="I75" s="17">
        <v>43951</v>
      </c>
      <c r="J75" s="14">
        <v>2134042.31</v>
      </c>
      <c r="K75" s="20" t="s">
        <v>306</v>
      </c>
      <c r="L75" s="55">
        <v>0</v>
      </c>
      <c r="M75" s="54">
        <v>0</v>
      </c>
    </row>
    <row r="76" spans="1:14" ht="57" x14ac:dyDescent="0.2">
      <c r="A76" s="38">
        <v>75</v>
      </c>
      <c r="B76" s="13" t="s">
        <v>39</v>
      </c>
      <c r="C76" s="13" t="s">
        <v>41</v>
      </c>
      <c r="D76" s="13" t="s">
        <v>40</v>
      </c>
      <c r="E76" s="14">
        <v>5218571.43</v>
      </c>
      <c r="F76" s="14">
        <v>5121452.7300000004</v>
      </c>
      <c r="G76" s="14">
        <v>4353234.82</v>
      </c>
      <c r="H76" s="17">
        <v>43605</v>
      </c>
      <c r="I76" s="17">
        <v>43799</v>
      </c>
      <c r="J76" s="14">
        <v>4353234.82</v>
      </c>
      <c r="K76" s="8" t="s">
        <v>306</v>
      </c>
      <c r="L76" s="40">
        <v>0</v>
      </c>
      <c r="M76" s="54">
        <v>0</v>
      </c>
    </row>
    <row r="77" spans="1:14" ht="57" x14ac:dyDescent="0.2">
      <c r="A77" s="38">
        <v>76</v>
      </c>
      <c r="B77" s="13" t="s">
        <v>274</v>
      </c>
      <c r="C77" s="13" t="s">
        <v>276</v>
      </c>
      <c r="D77" s="13" t="s">
        <v>275</v>
      </c>
      <c r="E77" s="14">
        <v>5303266.87</v>
      </c>
      <c r="F77" s="14">
        <v>4606296.57</v>
      </c>
      <c r="G77" s="8">
        <v>2143626.0299999998</v>
      </c>
      <c r="H77" s="15" t="s">
        <v>10</v>
      </c>
      <c r="I77" s="15" t="s">
        <v>11</v>
      </c>
      <c r="J77" s="8">
        <v>2143626.0299999998</v>
      </c>
      <c r="K77" s="8" t="s">
        <v>306</v>
      </c>
      <c r="L77" s="40">
        <v>0</v>
      </c>
      <c r="M77" s="54">
        <v>0</v>
      </c>
    </row>
    <row r="78" spans="1:14" ht="57" x14ac:dyDescent="0.2">
      <c r="A78" s="38">
        <v>77</v>
      </c>
      <c r="B78" s="13" t="s">
        <v>208</v>
      </c>
      <c r="C78" s="13" t="s">
        <v>210</v>
      </c>
      <c r="D78" s="13" t="s">
        <v>209</v>
      </c>
      <c r="E78" s="14">
        <v>4432894.1100000003</v>
      </c>
      <c r="F78" s="14">
        <v>4166018.43</v>
      </c>
      <c r="G78" s="14">
        <v>2081318.57</v>
      </c>
      <c r="H78" s="17">
        <v>43220</v>
      </c>
      <c r="I78" s="17">
        <v>44135</v>
      </c>
      <c r="J78" s="8">
        <v>2081318.57</v>
      </c>
      <c r="K78" s="16" t="s">
        <v>306</v>
      </c>
      <c r="L78" s="40">
        <v>0</v>
      </c>
      <c r="M78" s="54">
        <v>0</v>
      </c>
    </row>
    <row r="79" spans="1:14" ht="57" x14ac:dyDescent="0.2">
      <c r="A79" s="38">
        <v>78</v>
      </c>
      <c r="B79" s="13" t="s">
        <v>183</v>
      </c>
      <c r="C79" s="13" t="s">
        <v>185</v>
      </c>
      <c r="D79" s="13" t="s">
        <v>184</v>
      </c>
      <c r="E79" s="14">
        <v>1245497.28</v>
      </c>
      <c r="F79" s="14">
        <v>660947.01</v>
      </c>
      <c r="G79" s="14">
        <v>320014.77</v>
      </c>
      <c r="H79" s="17">
        <v>43220</v>
      </c>
      <c r="I79" s="17">
        <v>44561</v>
      </c>
      <c r="J79" s="8">
        <v>320014.77</v>
      </c>
      <c r="K79" s="8" t="s">
        <v>306</v>
      </c>
      <c r="L79" s="40">
        <v>0</v>
      </c>
      <c r="M79" s="54">
        <v>0</v>
      </c>
    </row>
    <row r="80" spans="1:14" ht="28.5" x14ac:dyDescent="0.2">
      <c r="A80" s="38">
        <v>79</v>
      </c>
      <c r="B80" s="56" t="s">
        <v>257</v>
      </c>
      <c r="C80" s="13" t="s">
        <v>259</v>
      </c>
      <c r="D80" s="56" t="s">
        <v>258</v>
      </c>
      <c r="E80" s="14">
        <v>958595.39</v>
      </c>
      <c r="F80" s="14">
        <v>707524.6</v>
      </c>
      <c r="G80" s="14">
        <v>672148.37</v>
      </c>
      <c r="H80" s="17">
        <v>43466</v>
      </c>
      <c r="I80" s="17">
        <v>44561</v>
      </c>
      <c r="J80" s="20">
        <v>601395.91</v>
      </c>
      <c r="K80" s="8" t="s">
        <v>306</v>
      </c>
      <c r="L80" s="40">
        <v>0</v>
      </c>
      <c r="M80" s="54">
        <v>0</v>
      </c>
    </row>
    <row r="81" spans="1:15" ht="28.5" x14ac:dyDescent="0.2">
      <c r="A81" s="38">
        <v>80</v>
      </c>
      <c r="B81" s="13" t="s">
        <v>260</v>
      </c>
      <c r="C81" s="13" t="s">
        <v>262</v>
      </c>
      <c r="D81" s="13" t="s">
        <v>261</v>
      </c>
      <c r="E81" s="14">
        <v>9087665.4600000009</v>
      </c>
      <c r="F81" s="14">
        <v>8608693.1699999999</v>
      </c>
      <c r="G81" s="14">
        <v>7317389.1900000004</v>
      </c>
      <c r="H81" s="19"/>
      <c r="I81" s="19"/>
      <c r="J81" s="8">
        <v>7317389.1900000004</v>
      </c>
      <c r="K81" s="8" t="s">
        <v>306</v>
      </c>
      <c r="L81" s="40">
        <v>0</v>
      </c>
      <c r="M81" s="54">
        <v>0</v>
      </c>
    </row>
    <row r="82" spans="1:15" ht="42.75" x14ac:dyDescent="0.2">
      <c r="A82" s="38">
        <v>81</v>
      </c>
      <c r="B82" s="13" t="s">
        <v>54</v>
      </c>
      <c r="C82" s="13" t="s">
        <v>55</v>
      </c>
      <c r="D82" s="13" t="s">
        <v>314</v>
      </c>
      <c r="E82" s="14">
        <v>808509.39</v>
      </c>
      <c r="F82" s="14">
        <v>728738.94</v>
      </c>
      <c r="G82" s="14">
        <v>619428.1</v>
      </c>
      <c r="H82" s="17">
        <v>43189</v>
      </c>
      <c r="I82" s="17">
        <v>43738</v>
      </c>
      <c r="J82" s="8">
        <v>619428.1</v>
      </c>
      <c r="K82" s="8" t="s">
        <v>306</v>
      </c>
      <c r="L82" s="40">
        <v>0</v>
      </c>
      <c r="M82" s="54">
        <v>0</v>
      </c>
    </row>
    <row r="83" spans="1:15" ht="28.5" x14ac:dyDescent="0.2">
      <c r="A83" s="38">
        <v>82</v>
      </c>
      <c r="B83" s="13" t="s">
        <v>133</v>
      </c>
      <c r="C83" s="13" t="s">
        <v>135</v>
      </c>
      <c r="D83" s="13" t="s">
        <v>134</v>
      </c>
      <c r="E83" s="14">
        <v>7410895.2800000003</v>
      </c>
      <c r="F83" s="14">
        <v>7082121.9500000002</v>
      </c>
      <c r="G83" s="14">
        <v>6728015.8600000003</v>
      </c>
      <c r="H83" s="17">
        <v>43119</v>
      </c>
      <c r="I83" s="17">
        <v>43830</v>
      </c>
      <c r="J83" s="8">
        <v>6019803.6600000001</v>
      </c>
      <c r="K83" s="8" t="s">
        <v>306</v>
      </c>
      <c r="L83" s="40">
        <v>0</v>
      </c>
      <c r="M83" s="54">
        <v>0</v>
      </c>
    </row>
    <row r="84" spans="1:15" ht="42.75" x14ac:dyDescent="0.2">
      <c r="A84" s="38">
        <v>83</v>
      </c>
      <c r="B84" s="13" t="s">
        <v>191</v>
      </c>
      <c r="C84" s="13" t="s">
        <v>192</v>
      </c>
      <c r="D84" s="13" t="s">
        <v>302</v>
      </c>
      <c r="E84" s="14">
        <v>1162365.83</v>
      </c>
      <c r="F84" s="14">
        <v>1031124.83</v>
      </c>
      <c r="G84" s="14">
        <v>876456.11</v>
      </c>
      <c r="H84" s="17">
        <v>43313</v>
      </c>
      <c r="I84" s="17">
        <v>43465</v>
      </c>
      <c r="J84" s="8">
        <v>740913.52</v>
      </c>
      <c r="K84" s="8" t="s">
        <v>306</v>
      </c>
      <c r="L84" s="18">
        <v>0</v>
      </c>
      <c r="M84" s="18">
        <v>0</v>
      </c>
    </row>
    <row r="85" spans="1:15" ht="28.5" x14ac:dyDescent="0.2">
      <c r="A85" s="38">
        <v>84</v>
      </c>
      <c r="B85" s="13" t="s">
        <v>271</v>
      </c>
      <c r="C85" s="13" t="s">
        <v>273</v>
      </c>
      <c r="D85" s="13" t="s">
        <v>272</v>
      </c>
      <c r="E85" s="14">
        <v>995014.22</v>
      </c>
      <c r="F85" s="14">
        <v>976019.68</v>
      </c>
      <c r="G85" s="14">
        <v>829616.72</v>
      </c>
      <c r="H85" s="17">
        <v>43373</v>
      </c>
      <c r="I85" s="17">
        <v>43738</v>
      </c>
      <c r="J85" s="8">
        <v>829616.72</v>
      </c>
      <c r="K85" s="8" t="s">
        <v>306</v>
      </c>
      <c r="L85" s="18">
        <v>0</v>
      </c>
      <c r="M85" s="18">
        <v>0</v>
      </c>
    </row>
    <row r="86" spans="1:15" ht="28.5" x14ac:dyDescent="0.2">
      <c r="A86" s="38">
        <v>85</v>
      </c>
      <c r="B86" s="13" t="s">
        <v>288</v>
      </c>
      <c r="C86" s="13" t="s">
        <v>290</v>
      </c>
      <c r="D86" s="13" t="s">
        <v>289</v>
      </c>
      <c r="E86" s="14">
        <v>1739446.95</v>
      </c>
      <c r="F86" s="14">
        <v>1722391.49</v>
      </c>
      <c r="G86" s="14">
        <v>1499832.12</v>
      </c>
      <c r="H86" s="17">
        <v>43374</v>
      </c>
      <c r="I86" s="17">
        <v>43830</v>
      </c>
      <c r="J86" s="8">
        <v>1464032.77</v>
      </c>
      <c r="K86" s="8" t="s">
        <v>306</v>
      </c>
      <c r="L86" s="18">
        <v>0</v>
      </c>
      <c r="M86" s="18">
        <v>0</v>
      </c>
    </row>
    <row r="87" spans="1:15" ht="42.75" x14ac:dyDescent="0.2">
      <c r="A87" s="38">
        <v>86</v>
      </c>
      <c r="B87" s="13" t="s">
        <v>283</v>
      </c>
      <c r="C87" s="13" t="s">
        <v>285</v>
      </c>
      <c r="D87" s="13" t="s">
        <v>284</v>
      </c>
      <c r="E87" s="14">
        <v>9018464.2400000002</v>
      </c>
      <c r="F87" s="14">
        <v>8239970.9299999997</v>
      </c>
      <c r="G87" s="14">
        <v>7827972.3799999999</v>
      </c>
      <c r="H87" s="17">
        <v>43101</v>
      </c>
      <c r="I87" s="17">
        <v>44104</v>
      </c>
      <c r="J87" s="8">
        <v>7003975.29</v>
      </c>
      <c r="K87" s="8" t="s">
        <v>306</v>
      </c>
      <c r="L87" s="18">
        <v>0</v>
      </c>
      <c r="M87" s="18">
        <v>0</v>
      </c>
    </row>
    <row r="88" spans="1:15" ht="42.75" x14ac:dyDescent="0.2">
      <c r="A88" s="38">
        <v>87</v>
      </c>
      <c r="B88" s="13" t="s">
        <v>263</v>
      </c>
      <c r="C88" s="13" t="s">
        <v>265</v>
      </c>
      <c r="D88" s="13" t="s">
        <v>264</v>
      </c>
      <c r="E88" s="14">
        <v>2201076.2400000002</v>
      </c>
      <c r="F88" s="14">
        <v>1687553.85</v>
      </c>
      <c r="G88" s="14">
        <v>1169478</v>
      </c>
      <c r="H88" s="17">
        <v>43556</v>
      </c>
      <c r="I88" s="17">
        <v>44012</v>
      </c>
      <c r="J88" s="8">
        <v>1169478</v>
      </c>
      <c r="K88" s="8" t="s">
        <v>306</v>
      </c>
      <c r="L88" s="18">
        <v>0</v>
      </c>
      <c r="M88" s="18">
        <v>0</v>
      </c>
    </row>
    <row r="92" spans="1:15" x14ac:dyDescent="0.25">
      <c r="K92" s="66" t="s">
        <v>317</v>
      </c>
      <c r="L92" s="66"/>
      <c r="M92" s="66"/>
      <c r="N92" s="66"/>
      <c r="O92" s="66"/>
    </row>
    <row r="93" spans="1:15" ht="45.75" customHeight="1" x14ac:dyDescent="0.25">
      <c r="K93" s="36"/>
      <c r="L93" s="36"/>
      <c r="M93" s="37"/>
      <c r="N93" s="37"/>
      <c r="O93" s="37"/>
    </row>
    <row r="94" spans="1:15" x14ac:dyDescent="0.25">
      <c r="K94" s="36"/>
      <c r="L94" s="36"/>
      <c r="M94" s="37"/>
      <c r="N94" s="37"/>
      <c r="O94" s="37"/>
    </row>
    <row r="95" spans="1:15" x14ac:dyDescent="0.25">
      <c r="K95" s="66" t="s">
        <v>318</v>
      </c>
      <c r="L95" s="66"/>
      <c r="M95" s="66"/>
      <c r="N95" s="66"/>
      <c r="O95" s="66"/>
    </row>
  </sheetData>
  <autoFilter ref="A1:N68"/>
  <sortState ref="A2:Z76">
    <sortCondition descending="1" ref="K2:K76"/>
  </sortState>
  <mergeCells count="11">
    <mergeCell ref="K95:O95"/>
    <mergeCell ref="A4:A5"/>
    <mergeCell ref="A10:A11"/>
    <mergeCell ref="A17:A19"/>
    <mergeCell ref="A24:A25"/>
    <mergeCell ref="A29:A30"/>
    <mergeCell ref="A33:A35"/>
    <mergeCell ref="A44:A45"/>
    <mergeCell ref="A47:A48"/>
    <mergeCell ref="A65:A66"/>
    <mergeCell ref="K92:O92"/>
  </mergeCells>
  <pageMargins left="0" right="0" top="0.39370078740157483" bottom="0" header="0.11811023622047245" footer="0"/>
  <pageSetup scale="50" fitToHeight="0" orientation="landscape" r:id="rId1"/>
  <headerFooter>
    <oddHeader>&amp;LZałącznik nr 1. Lista projektów ocenionych w ramach dwuetapowego konkursu zamkniętego  nr RPSW.03.03.00-IZ.00-26-157/17 Działanie 3.3 &amp;Uz wyłączeniem&amp;U projektów w ramach obszaru funkcjonalnego miast tracących funkcje społeczno – gospodarcze.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showOutlineSymbols="0" view="pageLayout" zoomScaleNormal="100" workbookViewId="0">
      <selection activeCell="L61" sqref="L61"/>
    </sheetView>
  </sheetViews>
  <sheetFormatPr defaultRowHeight="15" x14ac:dyDescent="0.2"/>
  <cols>
    <col min="1" max="1" width="4.125" customWidth="1"/>
    <col min="2" max="2" width="17" customWidth="1"/>
    <col min="3" max="3" width="32.875" customWidth="1"/>
    <col min="4" max="4" width="55" customWidth="1"/>
    <col min="5" max="7" width="20" customWidth="1"/>
    <col min="8" max="9" width="15" hidden="1" customWidth="1"/>
    <col min="10" max="10" width="17" style="21" customWidth="1"/>
    <col min="11" max="11" width="15" style="23" customWidth="1"/>
    <col min="12" max="13" width="20" style="12" customWidth="1"/>
    <col min="14" max="14" width="25.125" hidden="1" customWidth="1"/>
  </cols>
  <sheetData>
    <row r="1" spans="1:14" ht="50.1" customHeight="1" x14ac:dyDescent="0.2">
      <c r="A1" s="1" t="s">
        <v>301</v>
      </c>
      <c r="B1" s="1" t="s">
        <v>0</v>
      </c>
      <c r="C1" s="1" t="s">
        <v>7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0" t="s">
        <v>305</v>
      </c>
      <c r="K1" s="22" t="s">
        <v>299</v>
      </c>
      <c r="L1" s="11" t="s">
        <v>303</v>
      </c>
      <c r="M1" s="11" t="s">
        <v>304</v>
      </c>
      <c r="N1" s="1" t="s">
        <v>291</v>
      </c>
    </row>
    <row r="2" spans="1:14" ht="28.5" x14ac:dyDescent="0.2">
      <c r="A2" s="65">
        <v>1</v>
      </c>
      <c r="B2" s="13" t="s">
        <v>98</v>
      </c>
      <c r="C2" s="13" t="s">
        <v>100</v>
      </c>
      <c r="D2" s="13" t="s">
        <v>99</v>
      </c>
      <c r="E2" s="14">
        <v>1801653.52</v>
      </c>
      <c r="F2" s="14">
        <v>1492861.73</v>
      </c>
      <c r="G2" s="14">
        <v>1418218.64</v>
      </c>
      <c r="H2" s="17">
        <v>43221</v>
      </c>
      <c r="I2" s="17">
        <v>44196</v>
      </c>
      <c r="J2" s="8">
        <v>1268932.47</v>
      </c>
      <c r="K2" s="39">
        <v>91</v>
      </c>
      <c r="L2" s="40">
        <f t="shared" ref="L2:L48" si="0">G2</f>
        <v>1418218.64</v>
      </c>
      <c r="M2" s="40">
        <f t="shared" ref="M2:M48" si="1">J2</f>
        <v>1268932.47</v>
      </c>
      <c r="N2" s="2" t="s">
        <v>295</v>
      </c>
    </row>
    <row r="3" spans="1:14" ht="28.5" x14ac:dyDescent="0.2">
      <c r="A3" s="65">
        <v>2</v>
      </c>
      <c r="B3" s="13" t="s">
        <v>74</v>
      </c>
      <c r="C3" s="13" t="s">
        <v>76</v>
      </c>
      <c r="D3" s="13" t="s">
        <v>75</v>
      </c>
      <c r="E3" s="14">
        <v>4054082.18</v>
      </c>
      <c r="F3" s="14">
        <v>4051130.18</v>
      </c>
      <c r="G3" s="14">
        <v>3848573.67</v>
      </c>
      <c r="H3" s="17">
        <v>43252</v>
      </c>
      <c r="I3" s="17">
        <v>44561</v>
      </c>
      <c r="J3" s="8">
        <v>3443460.65</v>
      </c>
      <c r="K3" s="39">
        <v>90</v>
      </c>
      <c r="L3" s="40">
        <f t="shared" si="0"/>
        <v>3848573.67</v>
      </c>
      <c r="M3" s="40">
        <f t="shared" si="1"/>
        <v>3443460.65</v>
      </c>
      <c r="N3" s="2" t="s">
        <v>297</v>
      </c>
    </row>
    <row r="4" spans="1:14" ht="28.5" x14ac:dyDescent="0.2">
      <c r="A4" s="72">
        <v>3</v>
      </c>
      <c r="B4" s="13" t="s">
        <v>56</v>
      </c>
      <c r="C4" s="13" t="s">
        <v>58</v>
      </c>
      <c r="D4" s="13" t="s">
        <v>57</v>
      </c>
      <c r="E4" s="14">
        <v>4687349.21</v>
      </c>
      <c r="F4" s="14">
        <v>4556173.99</v>
      </c>
      <c r="G4" s="14">
        <v>4328365.29</v>
      </c>
      <c r="H4" s="17">
        <v>43466</v>
      </c>
      <c r="I4" s="17">
        <v>44560</v>
      </c>
      <c r="J4" s="8">
        <v>3872747.9</v>
      </c>
      <c r="K4" s="39">
        <v>89</v>
      </c>
      <c r="L4" s="40">
        <f t="shared" si="0"/>
        <v>4328365.29</v>
      </c>
      <c r="M4" s="40">
        <f t="shared" si="1"/>
        <v>3872747.9</v>
      </c>
      <c r="N4" s="2" t="s">
        <v>296</v>
      </c>
    </row>
    <row r="5" spans="1:14" ht="28.5" x14ac:dyDescent="0.2">
      <c r="A5" s="73"/>
      <c r="B5" s="13" t="s">
        <v>139</v>
      </c>
      <c r="C5" s="13" t="s">
        <v>141</v>
      </c>
      <c r="D5" s="13" t="s">
        <v>140</v>
      </c>
      <c r="E5" s="14">
        <v>1619096.24</v>
      </c>
      <c r="F5" s="14">
        <v>1603716.24</v>
      </c>
      <c r="G5" s="14">
        <v>1421639.05</v>
      </c>
      <c r="H5" s="17">
        <v>43070</v>
      </c>
      <c r="I5" s="17">
        <v>44561</v>
      </c>
      <c r="J5" s="8">
        <v>1363158.8</v>
      </c>
      <c r="K5" s="39">
        <v>89</v>
      </c>
      <c r="L5" s="40">
        <f t="shared" si="0"/>
        <v>1421639.05</v>
      </c>
      <c r="M5" s="40">
        <f t="shared" si="1"/>
        <v>1363158.8</v>
      </c>
      <c r="N5" s="2" t="s">
        <v>292</v>
      </c>
    </row>
    <row r="6" spans="1:14" ht="28.5" x14ac:dyDescent="0.2">
      <c r="A6" s="65">
        <v>5</v>
      </c>
      <c r="B6" s="13" t="s">
        <v>24</v>
      </c>
      <c r="C6" s="13" t="s">
        <v>26</v>
      </c>
      <c r="D6" s="13" t="s">
        <v>25</v>
      </c>
      <c r="E6" s="14">
        <v>2259179.44</v>
      </c>
      <c r="F6" s="14">
        <v>2181146.11</v>
      </c>
      <c r="G6" s="14">
        <v>2072088.8</v>
      </c>
      <c r="H6" s="17">
        <v>43189</v>
      </c>
      <c r="I6" s="17">
        <v>43830</v>
      </c>
      <c r="J6" s="8">
        <v>1853974.18</v>
      </c>
      <c r="K6" s="39">
        <v>88</v>
      </c>
      <c r="L6" s="40">
        <f t="shared" si="0"/>
        <v>2072088.8</v>
      </c>
      <c r="M6" s="40">
        <f t="shared" si="1"/>
        <v>1853974.18</v>
      </c>
      <c r="N6" s="2" t="s">
        <v>295</v>
      </c>
    </row>
    <row r="7" spans="1:14" ht="28.5" x14ac:dyDescent="0.2">
      <c r="A7" s="65">
        <v>6</v>
      </c>
      <c r="B7" s="13" t="s">
        <v>199</v>
      </c>
      <c r="C7" s="13" t="s">
        <v>201</v>
      </c>
      <c r="D7" s="13" t="s">
        <v>200</v>
      </c>
      <c r="E7" s="14">
        <v>4757643.6900000004</v>
      </c>
      <c r="F7" s="14">
        <v>4755643.6900000004</v>
      </c>
      <c r="G7" s="14">
        <v>4517861.51</v>
      </c>
      <c r="H7" s="17">
        <v>43466</v>
      </c>
      <c r="I7" s="17">
        <v>44074</v>
      </c>
      <c r="J7" s="8">
        <v>4042297.14</v>
      </c>
      <c r="K7" s="39">
        <v>87</v>
      </c>
      <c r="L7" s="40">
        <f t="shared" si="0"/>
        <v>4517861.51</v>
      </c>
      <c r="M7" s="40">
        <f t="shared" si="1"/>
        <v>4042297.14</v>
      </c>
      <c r="N7" s="2" t="s">
        <v>292</v>
      </c>
    </row>
    <row r="8" spans="1:14" ht="28.5" x14ac:dyDescent="0.2">
      <c r="A8" s="65">
        <v>7</v>
      </c>
      <c r="B8" s="13" t="s">
        <v>269</v>
      </c>
      <c r="C8" s="13" t="s">
        <v>101</v>
      </c>
      <c r="D8" s="13" t="s">
        <v>270</v>
      </c>
      <c r="E8" s="14">
        <v>9227529.3900000006</v>
      </c>
      <c r="F8" s="14">
        <v>8343923.0599999996</v>
      </c>
      <c r="G8" s="14">
        <v>7229286.0300000003</v>
      </c>
      <c r="H8" s="17">
        <v>43831</v>
      </c>
      <c r="I8" s="17">
        <v>44926</v>
      </c>
      <c r="J8" s="8">
        <v>7092334.5999999996</v>
      </c>
      <c r="K8" s="39">
        <v>85</v>
      </c>
      <c r="L8" s="40">
        <f t="shared" si="0"/>
        <v>7229286.0300000003</v>
      </c>
      <c r="M8" s="40">
        <f t="shared" si="1"/>
        <v>7092334.5999999996</v>
      </c>
      <c r="N8" s="2" t="s">
        <v>295</v>
      </c>
    </row>
    <row r="9" spans="1:14" ht="42.75" x14ac:dyDescent="0.2">
      <c r="A9" s="65">
        <v>8</v>
      </c>
      <c r="B9" s="13" t="s">
        <v>202</v>
      </c>
      <c r="C9" s="13" t="s">
        <v>204</v>
      </c>
      <c r="D9" s="13" t="s">
        <v>203</v>
      </c>
      <c r="E9" s="14">
        <v>4533652.8099999996</v>
      </c>
      <c r="F9" s="14">
        <v>3794735.08</v>
      </c>
      <c r="G9" s="14">
        <v>3458465.28</v>
      </c>
      <c r="H9" s="17">
        <v>43374</v>
      </c>
      <c r="I9" s="17">
        <v>43830</v>
      </c>
      <c r="J9" s="8">
        <v>3225524.82</v>
      </c>
      <c r="K9" s="39">
        <v>83</v>
      </c>
      <c r="L9" s="40">
        <f t="shared" si="0"/>
        <v>3458465.28</v>
      </c>
      <c r="M9" s="40">
        <f t="shared" si="1"/>
        <v>3225524.82</v>
      </c>
      <c r="N9" s="2" t="s">
        <v>295</v>
      </c>
    </row>
    <row r="10" spans="1:14" ht="42.75" x14ac:dyDescent="0.2">
      <c r="A10" s="72">
        <v>9</v>
      </c>
      <c r="B10" s="13" t="s">
        <v>21</v>
      </c>
      <c r="C10" s="13" t="s">
        <v>23</v>
      </c>
      <c r="D10" s="13" t="s">
        <v>22</v>
      </c>
      <c r="E10" s="14">
        <v>2965757.3</v>
      </c>
      <c r="F10" s="14">
        <v>2604072.02</v>
      </c>
      <c r="G10" s="14">
        <v>2473868.42</v>
      </c>
      <c r="H10" s="17">
        <v>43466</v>
      </c>
      <c r="I10" s="17">
        <v>44561</v>
      </c>
      <c r="J10" s="8">
        <v>2213461.2200000002</v>
      </c>
      <c r="K10" s="39">
        <v>83</v>
      </c>
      <c r="L10" s="40">
        <f t="shared" si="0"/>
        <v>2473868.42</v>
      </c>
      <c r="M10" s="40">
        <f t="shared" si="1"/>
        <v>2213461.2200000002</v>
      </c>
      <c r="N10" s="2" t="s">
        <v>296</v>
      </c>
    </row>
    <row r="11" spans="1:14" ht="28.5" x14ac:dyDescent="0.2">
      <c r="A11" s="73"/>
      <c r="B11" s="13" t="s">
        <v>280</v>
      </c>
      <c r="C11" s="13" t="s">
        <v>282</v>
      </c>
      <c r="D11" s="13" t="s">
        <v>281</v>
      </c>
      <c r="E11" s="14">
        <v>1611397.41</v>
      </c>
      <c r="F11" s="14">
        <v>1606897.41</v>
      </c>
      <c r="G11" s="14">
        <v>1526552.54</v>
      </c>
      <c r="H11" s="17">
        <v>43344</v>
      </c>
      <c r="I11" s="17">
        <v>44074</v>
      </c>
      <c r="J11" s="8">
        <v>1365862.8</v>
      </c>
      <c r="K11" s="39">
        <v>83</v>
      </c>
      <c r="L11" s="40">
        <f t="shared" si="0"/>
        <v>1526552.54</v>
      </c>
      <c r="M11" s="40">
        <f t="shared" si="1"/>
        <v>1365862.8</v>
      </c>
      <c r="N11" s="2" t="s">
        <v>296</v>
      </c>
    </row>
    <row r="12" spans="1:14" ht="28.5" x14ac:dyDescent="0.2">
      <c r="A12" s="65">
        <v>11</v>
      </c>
      <c r="B12" s="13" t="s">
        <v>33</v>
      </c>
      <c r="C12" s="13" t="s">
        <v>35</v>
      </c>
      <c r="D12" s="13" t="s">
        <v>34</v>
      </c>
      <c r="E12" s="14">
        <v>761083.27</v>
      </c>
      <c r="F12" s="14">
        <v>636398.61</v>
      </c>
      <c r="G12" s="14">
        <v>604578.68000000005</v>
      </c>
      <c r="H12" s="17">
        <v>43466</v>
      </c>
      <c r="I12" s="17">
        <v>44196</v>
      </c>
      <c r="J12" s="8">
        <v>540938.81999999995</v>
      </c>
      <c r="K12" s="39">
        <v>82</v>
      </c>
      <c r="L12" s="40">
        <f t="shared" si="0"/>
        <v>604578.68000000005</v>
      </c>
      <c r="M12" s="40">
        <f t="shared" si="1"/>
        <v>540938.81999999995</v>
      </c>
      <c r="N12" s="2" t="s">
        <v>297</v>
      </c>
    </row>
    <row r="13" spans="1:14" ht="57" x14ac:dyDescent="0.2">
      <c r="A13" s="65">
        <v>12</v>
      </c>
      <c r="B13" s="13" t="s">
        <v>127</v>
      </c>
      <c r="C13" s="13" t="s">
        <v>129</v>
      </c>
      <c r="D13" s="13" t="s">
        <v>128</v>
      </c>
      <c r="E13" s="14">
        <v>3163830.64</v>
      </c>
      <c r="F13" s="14">
        <v>2814175.93</v>
      </c>
      <c r="G13" s="14">
        <v>2562897.6800000002</v>
      </c>
      <c r="H13" s="17">
        <v>42887</v>
      </c>
      <c r="I13" s="17">
        <v>43830</v>
      </c>
      <c r="J13" s="8">
        <v>2392049.54</v>
      </c>
      <c r="K13" s="39">
        <v>81</v>
      </c>
      <c r="L13" s="40">
        <f t="shared" si="0"/>
        <v>2562897.6800000002</v>
      </c>
      <c r="M13" s="40">
        <f t="shared" si="1"/>
        <v>2392049.54</v>
      </c>
      <c r="N13" s="2" t="s">
        <v>307</v>
      </c>
    </row>
    <row r="14" spans="1:14" ht="28.5" x14ac:dyDescent="0.2">
      <c r="A14" s="65">
        <v>13</v>
      </c>
      <c r="B14" s="13" t="s">
        <v>153</v>
      </c>
      <c r="C14" s="13" t="s">
        <v>155</v>
      </c>
      <c r="D14" s="13" t="s">
        <v>154</v>
      </c>
      <c r="E14" s="14">
        <v>847028.91</v>
      </c>
      <c r="F14" s="14">
        <v>845028.91</v>
      </c>
      <c r="G14" s="14">
        <v>802777.46</v>
      </c>
      <c r="H14" s="17">
        <v>43160</v>
      </c>
      <c r="I14" s="17">
        <v>43830</v>
      </c>
      <c r="J14" s="8">
        <v>718274.57</v>
      </c>
      <c r="K14" s="39">
        <v>81</v>
      </c>
      <c r="L14" s="40">
        <f t="shared" si="0"/>
        <v>802777.46</v>
      </c>
      <c r="M14" s="40">
        <f t="shared" si="1"/>
        <v>718274.57</v>
      </c>
      <c r="N14" s="2" t="s">
        <v>297</v>
      </c>
    </row>
    <row r="15" spans="1:14" ht="42.75" x14ac:dyDescent="0.2">
      <c r="A15" s="65">
        <v>14</v>
      </c>
      <c r="B15" s="13" t="s">
        <v>51</v>
      </c>
      <c r="C15" s="13" t="s">
        <v>53</v>
      </c>
      <c r="D15" s="13" t="s">
        <v>52</v>
      </c>
      <c r="E15" s="14">
        <v>1882703.8</v>
      </c>
      <c r="F15" s="14">
        <v>1714509.05</v>
      </c>
      <c r="G15" s="14">
        <v>1628783.59</v>
      </c>
      <c r="H15" s="17">
        <v>43374</v>
      </c>
      <c r="I15" s="17">
        <v>44012</v>
      </c>
      <c r="J15" s="8">
        <v>1457332.68</v>
      </c>
      <c r="K15" s="39">
        <v>81</v>
      </c>
      <c r="L15" s="40">
        <f t="shared" si="0"/>
        <v>1628783.59</v>
      </c>
      <c r="M15" s="40">
        <f t="shared" si="1"/>
        <v>1457332.68</v>
      </c>
      <c r="N15" s="2" t="s">
        <v>297</v>
      </c>
    </row>
    <row r="16" spans="1:14" ht="28.5" x14ac:dyDescent="0.2">
      <c r="A16" s="65">
        <v>15</v>
      </c>
      <c r="B16" s="13" t="s">
        <v>65</v>
      </c>
      <c r="C16" s="13" t="s">
        <v>67</v>
      </c>
      <c r="D16" s="13" t="s">
        <v>66</v>
      </c>
      <c r="E16" s="14">
        <v>904097.05</v>
      </c>
      <c r="F16" s="14">
        <v>885049.38</v>
      </c>
      <c r="G16" s="14">
        <v>752291.97</v>
      </c>
      <c r="H16" s="17">
        <v>43466</v>
      </c>
      <c r="I16" s="17">
        <v>44196</v>
      </c>
      <c r="J16" s="8">
        <v>752291.97</v>
      </c>
      <c r="K16" s="39">
        <v>81</v>
      </c>
      <c r="L16" s="40">
        <f t="shared" si="0"/>
        <v>752291.97</v>
      </c>
      <c r="M16" s="40">
        <f t="shared" si="1"/>
        <v>752291.97</v>
      </c>
      <c r="N16" s="2" t="s">
        <v>296</v>
      </c>
    </row>
    <row r="17" spans="1:14" ht="42.75" x14ac:dyDescent="0.2">
      <c r="A17" s="72">
        <v>16</v>
      </c>
      <c r="B17" s="13" t="s">
        <v>108</v>
      </c>
      <c r="C17" s="13" t="s">
        <v>110</v>
      </c>
      <c r="D17" s="13" t="s">
        <v>109</v>
      </c>
      <c r="E17" s="14">
        <v>4633715.49</v>
      </c>
      <c r="F17" s="14">
        <v>4529304.9000000004</v>
      </c>
      <c r="G17" s="14">
        <v>3849909.16</v>
      </c>
      <c r="H17" s="17">
        <v>43101</v>
      </c>
      <c r="I17" s="17">
        <v>44196</v>
      </c>
      <c r="J17" s="8">
        <v>3849909.16</v>
      </c>
      <c r="K17" s="39">
        <v>79</v>
      </c>
      <c r="L17" s="40">
        <f t="shared" si="0"/>
        <v>3849909.16</v>
      </c>
      <c r="M17" s="40">
        <f t="shared" si="1"/>
        <v>3849909.16</v>
      </c>
      <c r="N17" s="2" t="s">
        <v>296</v>
      </c>
    </row>
    <row r="18" spans="1:14" ht="42.75" x14ac:dyDescent="0.2">
      <c r="A18" s="74"/>
      <c r="B18" s="13" t="s">
        <v>59</v>
      </c>
      <c r="C18" s="13" t="s">
        <v>61</v>
      </c>
      <c r="D18" s="13" t="s">
        <v>60</v>
      </c>
      <c r="E18" s="14">
        <v>2076680.91</v>
      </c>
      <c r="F18" s="14">
        <v>1779401.83</v>
      </c>
      <c r="G18" s="14">
        <v>1690431.74</v>
      </c>
      <c r="H18" s="17">
        <v>43409</v>
      </c>
      <c r="I18" s="17">
        <v>43830</v>
      </c>
      <c r="J18" s="8">
        <v>1512491.56</v>
      </c>
      <c r="K18" s="39">
        <v>79</v>
      </c>
      <c r="L18" s="40">
        <f t="shared" si="0"/>
        <v>1690431.74</v>
      </c>
      <c r="M18" s="40">
        <f t="shared" si="1"/>
        <v>1512491.56</v>
      </c>
      <c r="N18" s="2" t="s">
        <v>293</v>
      </c>
    </row>
    <row r="19" spans="1:14" ht="42.75" x14ac:dyDescent="0.2">
      <c r="A19" s="73"/>
      <c r="B19" s="13" t="s">
        <v>254</v>
      </c>
      <c r="C19" s="13" t="s">
        <v>256</v>
      </c>
      <c r="D19" s="13" t="s">
        <v>255</v>
      </c>
      <c r="E19" s="14">
        <v>609221.31000000006</v>
      </c>
      <c r="F19" s="14">
        <v>609221.31000000006</v>
      </c>
      <c r="G19" s="14">
        <v>365600</v>
      </c>
      <c r="H19" s="17">
        <v>43466</v>
      </c>
      <c r="I19" s="17">
        <v>43830</v>
      </c>
      <c r="J19" s="8">
        <v>365600</v>
      </c>
      <c r="K19" s="39">
        <v>79</v>
      </c>
      <c r="L19" s="40">
        <f t="shared" si="0"/>
        <v>365600</v>
      </c>
      <c r="M19" s="40">
        <f t="shared" si="1"/>
        <v>365600</v>
      </c>
      <c r="N19" s="2" t="s">
        <v>297</v>
      </c>
    </row>
    <row r="20" spans="1:14" ht="28.5" x14ac:dyDescent="0.2">
      <c r="A20" s="65">
        <v>19</v>
      </c>
      <c r="B20" s="13" t="s">
        <v>196</v>
      </c>
      <c r="C20" s="13" t="s">
        <v>198</v>
      </c>
      <c r="D20" s="13" t="s">
        <v>197</v>
      </c>
      <c r="E20" s="14">
        <v>7128833.25</v>
      </c>
      <c r="F20" s="14">
        <v>7098673.0199999996</v>
      </c>
      <c r="G20" s="14">
        <v>6743739.3700000001</v>
      </c>
      <c r="H20" s="17">
        <v>43466</v>
      </c>
      <c r="I20" s="17">
        <v>44561</v>
      </c>
      <c r="J20" s="8">
        <v>6033872.0700000003</v>
      </c>
      <c r="K20" s="39">
        <v>79</v>
      </c>
      <c r="L20" s="40">
        <f t="shared" si="0"/>
        <v>6743739.3700000001</v>
      </c>
      <c r="M20" s="40">
        <f t="shared" si="1"/>
        <v>6033872.0700000003</v>
      </c>
      <c r="N20" s="2" t="s">
        <v>295</v>
      </c>
    </row>
    <row r="21" spans="1:14" ht="28.5" x14ac:dyDescent="0.2">
      <c r="A21" s="65">
        <v>20</v>
      </c>
      <c r="B21" s="13" t="s">
        <v>237</v>
      </c>
      <c r="C21" s="13" t="s">
        <v>239</v>
      </c>
      <c r="D21" s="13" t="s">
        <v>238</v>
      </c>
      <c r="E21" s="14">
        <v>624548.26</v>
      </c>
      <c r="F21" s="14">
        <v>506058.22</v>
      </c>
      <c r="G21" s="14">
        <v>480755.31</v>
      </c>
      <c r="H21" s="17">
        <v>43466</v>
      </c>
      <c r="I21" s="17">
        <v>44196</v>
      </c>
      <c r="J21" s="8">
        <v>430149.48</v>
      </c>
      <c r="K21" s="39">
        <v>78</v>
      </c>
      <c r="L21" s="40">
        <f t="shared" si="0"/>
        <v>480755.31</v>
      </c>
      <c r="M21" s="40">
        <f t="shared" si="1"/>
        <v>430149.48</v>
      </c>
      <c r="N21" s="2" t="s">
        <v>297</v>
      </c>
    </row>
    <row r="22" spans="1:14" ht="28.5" x14ac:dyDescent="0.2">
      <c r="A22" s="65">
        <v>21</v>
      </c>
      <c r="B22" s="13" t="s">
        <v>225</v>
      </c>
      <c r="C22" s="13" t="s">
        <v>227</v>
      </c>
      <c r="D22" s="13" t="s">
        <v>226</v>
      </c>
      <c r="E22" s="14">
        <v>312346.59000000003</v>
      </c>
      <c r="F22" s="14">
        <v>250939.32</v>
      </c>
      <c r="G22" s="14">
        <v>213298.42</v>
      </c>
      <c r="H22" s="17">
        <v>43283</v>
      </c>
      <c r="I22" s="17">
        <v>43830</v>
      </c>
      <c r="J22" s="8">
        <v>213298.42</v>
      </c>
      <c r="K22" s="39">
        <v>77</v>
      </c>
      <c r="L22" s="40">
        <f t="shared" si="0"/>
        <v>213298.42</v>
      </c>
      <c r="M22" s="40">
        <f t="shared" si="1"/>
        <v>213298.42</v>
      </c>
      <c r="N22" s="2" t="s">
        <v>294</v>
      </c>
    </row>
    <row r="23" spans="1:14" ht="57" x14ac:dyDescent="0.2">
      <c r="A23" s="65">
        <v>22</v>
      </c>
      <c r="B23" s="13" t="s">
        <v>177</v>
      </c>
      <c r="C23" s="13" t="s">
        <v>179</v>
      </c>
      <c r="D23" s="13" t="s">
        <v>178</v>
      </c>
      <c r="E23" s="14">
        <v>2131254.9700000002</v>
      </c>
      <c r="F23" s="14">
        <v>2104401.16</v>
      </c>
      <c r="G23" s="14">
        <v>1388904.77</v>
      </c>
      <c r="H23" s="17">
        <v>43403</v>
      </c>
      <c r="I23" s="17">
        <v>43830</v>
      </c>
      <c r="J23" s="8">
        <v>1388904.77</v>
      </c>
      <c r="K23" s="39">
        <v>77</v>
      </c>
      <c r="L23" s="40">
        <f t="shared" si="0"/>
        <v>1388904.77</v>
      </c>
      <c r="M23" s="40">
        <f t="shared" si="1"/>
        <v>1388904.77</v>
      </c>
      <c r="N23" s="2" t="s">
        <v>295</v>
      </c>
    </row>
    <row r="24" spans="1:14" ht="28.5" x14ac:dyDescent="0.2">
      <c r="A24" s="72">
        <v>23</v>
      </c>
      <c r="B24" s="13" t="s">
        <v>62</v>
      </c>
      <c r="C24" s="13" t="s">
        <v>64</v>
      </c>
      <c r="D24" s="13" t="s">
        <v>63</v>
      </c>
      <c r="E24" s="14">
        <v>715702.86</v>
      </c>
      <c r="F24" s="14">
        <v>715702.86</v>
      </c>
      <c r="G24" s="14">
        <v>679917.72</v>
      </c>
      <c r="H24" s="17">
        <v>43466</v>
      </c>
      <c r="I24" s="17">
        <v>44196</v>
      </c>
      <c r="J24" s="8">
        <v>608347.43000000005</v>
      </c>
      <c r="K24" s="39">
        <v>77</v>
      </c>
      <c r="L24" s="40">
        <f t="shared" si="0"/>
        <v>679917.72</v>
      </c>
      <c r="M24" s="40">
        <f t="shared" si="1"/>
        <v>608347.43000000005</v>
      </c>
      <c r="N24" s="2" t="s">
        <v>295</v>
      </c>
    </row>
    <row r="25" spans="1:14" ht="28.5" x14ac:dyDescent="0.2">
      <c r="A25" s="73"/>
      <c r="B25" s="13" t="s">
        <v>171</v>
      </c>
      <c r="C25" s="13" t="s">
        <v>173</v>
      </c>
      <c r="D25" s="13" t="s">
        <v>172</v>
      </c>
      <c r="E25" s="14">
        <v>1396317.72</v>
      </c>
      <c r="F25" s="14">
        <v>1136556.19</v>
      </c>
      <c r="G25" s="14">
        <v>1079728.3799999999</v>
      </c>
      <c r="H25" s="17">
        <v>43466</v>
      </c>
      <c r="I25" s="17">
        <v>44196</v>
      </c>
      <c r="J25" s="8">
        <v>966072.76</v>
      </c>
      <c r="K25" s="39">
        <v>77</v>
      </c>
      <c r="L25" s="40">
        <f t="shared" si="0"/>
        <v>1079728.3799999999</v>
      </c>
      <c r="M25" s="40">
        <f t="shared" si="1"/>
        <v>966072.76</v>
      </c>
      <c r="N25" s="2" t="s">
        <v>296</v>
      </c>
    </row>
    <row r="26" spans="1:14" ht="28.5" x14ac:dyDescent="0.2">
      <c r="A26" s="65">
        <v>25</v>
      </c>
      <c r="B26" s="13" t="s">
        <v>266</v>
      </c>
      <c r="C26" s="13" t="s">
        <v>268</v>
      </c>
      <c r="D26" s="13" t="s">
        <v>267</v>
      </c>
      <c r="E26" s="14">
        <v>1267151.1299999999</v>
      </c>
      <c r="F26" s="14">
        <v>1154330.3600000001</v>
      </c>
      <c r="G26" s="14">
        <v>1096613.8400000001</v>
      </c>
      <c r="H26" s="17">
        <v>43466</v>
      </c>
      <c r="I26" s="17">
        <v>44196</v>
      </c>
      <c r="J26" s="8">
        <v>981180.81</v>
      </c>
      <c r="K26" s="39">
        <v>77</v>
      </c>
      <c r="L26" s="40">
        <f t="shared" si="0"/>
        <v>1096613.8400000001</v>
      </c>
      <c r="M26" s="40">
        <f t="shared" si="1"/>
        <v>981180.81</v>
      </c>
      <c r="N26" s="2" t="s">
        <v>293</v>
      </c>
    </row>
    <row r="27" spans="1:14" ht="42.75" x14ac:dyDescent="0.2">
      <c r="A27" s="65">
        <v>26</v>
      </c>
      <c r="B27" s="13" t="s">
        <v>92</v>
      </c>
      <c r="C27" s="13" t="s">
        <v>94</v>
      </c>
      <c r="D27" s="13" t="s">
        <v>93</v>
      </c>
      <c r="E27" s="14">
        <v>3830646.07</v>
      </c>
      <c r="F27" s="14">
        <v>3153725.39</v>
      </c>
      <c r="G27" s="14">
        <v>2996039.12</v>
      </c>
      <c r="H27" s="17">
        <v>43344</v>
      </c>
      <c r="I27" s="17">
        <v>44196</v>
      </c>
      <c r="J27" s="8">
        <v>2680666.58</v>
      </c>
      <c r="K27" s="39">
        <v>77</v>
      </c>
      <c r="L27" s="40">
        <f t="shared" si="0"/>
        <v>2996039.12</v>
      </c>
      <c r="M27" s="40">
        <f t="shared" si="1"/>
        <v>2680666.58</v>
      </c>
      <c r="N27" s="2" t="s">
        <v>296</v>
      </c>
    </row>
    <row r="28" spans="1:14" ht="57" x14ac:dyDescent="0.2">
      <c r="A28" s="65">
        <v>27</v>
      </c>
      <c r="B28" s="13" t="s">
        <v>211</v>
      </c>
      <c r="C28" s="13" t="s">
        <v>213</v>
      </c>
      <c r="D28" s="13" t="s">
        <v>212</v>
      </c>
      <c r="E28" s="14">
        <v>2737726.03</v>
      </c>
      <c r="F28" s="14">
        <v>2736988.03</v>
      </c>
      <c r="G28" s="14">
        <v>2600138.61</v>
      </c>
      <c r="H28" s="17">
        <v>43150</v>
      </c>
      <c r="I28" s="17">
        <v>44135</v>
      </c>
      <c r="J28" s="8">
        <v>2326439.8199999998</v>
      </c>
      <c r="K28" s="39">
        <v>76</v>
      </c>
      <c r="L28" s="40">
        <f t="shared" si="0"/>
        <v>2600138.61</v>
      </c>
      <c r="M28" s="40">
        <f t="shared" si="1"/>
        <v>2326439.8199999998</v>
      </c>
      <c r="N28" s="2" t="s">
        <v>295</v>
      </c>
    </row>
    <row r="29" spans="1:14" ht="42.75" x14ac:dyDescent="0.2">
      <c r="A29" s="72">
        <v>28</v>
      </c>
      <c r="B29" s="13" t="s">
        <v>145</v>
      </c>
      <c r="C29" s="13" t="s">
        <v>146</v>
      </c>
      <c r="D29" s="13" t="s">
        <v>147</v>
      </c>
      <c r="E29" s="14">
        <v>1343139.89</v>
      </c>
      <c r="F29" s="14">
        <v>1016234.55</v>
      </c>
      <c r="G29" s="14">
        <v>965422.82</v>
      </c>
      <c r="H29" s="17">
        <v>43466</v>
      </c>
      <c r="I29" s="17">
        <v>44561</v>
      </c>
      <c r="J29" s="8">
        <v>863799.37</v>
      </c>
      <c r="K29" s="39">
        <v>75</v>
      </c>
      <c r="L29" s="40">
        <f t="shared" si="0"/>
        <v>965422.82</v>
      </c>
      <c r="M29" s="40">
        <f t="shared" si="1"/>
        <v>863799.37</v>
      </c>
      <c r="N29" s="2" t="s">
        <v>295</v>
      </c>
    </row>
    <row r="30" spans="1:14" ht="28.5" x14ac:dyDescent="0.2">
      <c r="A30" s="73"/>
      <c r="B30" s="13" t="s">
        <v>277</v>
      </c>
      <c r="C30" s="13" t="s">
        <v>279</v>
      </c>
      <c r="D30" s="13" t="s">
        <v>278</v>
      </c>
      <c r="E30" s="14">
        <v>1017873.43</v>
      </c>
      <c r="F30" s="14">
        <v>1017873.43</v>
      </c>
      <c r="G30" s="14">
        <v>865192.42</v>
      </c>
      <c r="H30" s="17">
        <v>43283</v>
      </c>
      <c r="I30" s="17">
        <v>43830</v>
      </c>
      <c r="J30" s="8">
        <v>865192.42</v>
      </c>
      <c r="K30" s="39">
        <v>75</v>
      </c>
      <c r="L30" s="40">
        <f t="shared" si="0"/>
        <v>865192.42</v>
      </c>
      <c r="M30" s="40">
        <f t="shared" si="1"/>
        <v>865192.42</v>
      </c>
      <c r="N30" s="2" t="s">
        <v>292</v>
      </c>
    </row>
    <row r="31" spans="1:14" ht="28.5" x14ac:dyDescent="0.2">
      <c r="A31" s="65">
        <v>30</v>
      </c>
      <c r="B31" s="13" t="s">
        <v>122</v>
      </c>
      <c r="C31" s="13" t="s">
        <v>124</v>
      </c>
      <c r="D31" s="13" t="s">
        <v>123</v>
      </c>
      <c r="E31" s="14">
        <v>5287795.7699999996</v>
      </c>
      <c r="F31" s="14">
        <v>5254227.9800000004</v>
      </c>
      <c r="G31" s="14">
        <v>4466093.78</v>
      </c>
      <c r="H31" s="17">
        <v>43192</v>
      </c>
      <c r="I31" s="17">
        <v>44196</v>
      </c>
      <c r="J31" s="8">
        <v>4466093.78</v>
      </c>
      <c r="K31" s="39">
        <v>75</v>
      </c>
      <c r="L31" s="40">
        <f t="shared" si="0"/>
        <v>4466093.78</v>
      </c>
      <c r="M31" s="40">
        <f t="shared" si="1"/>
        <v>4466093.78</v>
      </c>
      <c r="N31" s="2" t="s">
        <v>296</v>
      </c>
    </row>
    <row r="32" spans="1:14" ht="28.5" x14ac:dyDescent="0.2">
      <c r="A32" s="65">
        <v>31</v>
      </c>
      <c r="B32" s="13" t="s">
        <v>8</v>
      </c>
      <c r="C32" s="13" t="s">
        <v>12</v>
      </c>
      <c r="D32" s="13" t="s">
        <v>9</v>
      </c>
      <c r="E32" s="14">
        <v>2741841.31</v>
      </c>
      <c r="F32" s="14">
        <v>2457940.0099999998</v>
      </c>
      <c r="G32" s="14">
        <v>2089249.01</v>
      </c>
      <c r="H32" s="17"/>
      <c r="I32" s="17"/>
      <c r="J32" s="8">
        <v>2089249.01</v>
      </c>
      <c r="K32" s="39">
        <v>74</v>
      </c>
      <c r="L32" s="40">
        <f t="shared" si="0"/>
        <v>2089249.01</v>
      </c>
      <c r="M32" s="40">
        <f t="shared" si="1"/>
        <v>2089249.01</v>
      </c>
      <c r="N32" s="2" t="s">
        <v>292</v>
      </c>
    </row>
    <row r="33" spans="1:15" ht="42.75" x14ac:dyDescent="0.2">
      <c r="A33" s="72">
        <v>32</v>
      </c>
      <c r="B33" s="13" t="s">
        <v>120</v>
      </c>
      <c r="C33" s="13" t="s">
        <v>121</v>
      </c>
      <c r="D33" s="13" t="s">
        <v>308</v>
      </c>
      <c r="E33" s="14">
        <v>938123.84</v>
      </c>
      <c r="F33" s="14">
        <v>933623.84</v>
      </c>
      <c r="G33" s="14">
        <v>886942.65</v>
      </c>
      <c r="H33" s="17">
        <v>43466</v>
      </c>
      <c r="I33" s="17">
        <v>44012</v>
      </c>
      <c r="J33" s="8">
        <v>793580.26</v>
      </c>
      <c r="K33" s="39">
        <v>73</v>
      </c>
      <c r="L33" s="40">
        <f t="shared" si="0"/>
        <v>886942.65</v>
      </c>
      <c r="M33" s="40">
        <f t="shared" si="1"/>
        <v>793580.26</v>
      </c>
      <c r="N33" s="2" t="s">
        <v>297</v>
      </c>
    </row>
    <row r="34" spans="1:15" ht="28.5" x14ac:dyDescent="0.2">
      <c r="A34" s="74"/>
      <c r="B34" s="13" t="s">
        <v>156</v>
      </c>
      <c r="C34" s="13" t="s">
        <v>158</v>
      </c>
      <c r="D34" s="13" t="s">
        <v>157</v>
      </c>
      <c r="E34" s="14">
        <v>482447.2</v>
      </c>
      <c r="F34" s="14">
        <v>480947.20000000001</v>
      </c>
      <c r="G34" s="14">
        <v>456899.84000000003</v>
      </c>
      <c r="H34" s="17">
        <v>43131</v>
      </c>
      <c r="I34" s="17">
        <v>43465</v>
      </c>
      <c r="J34" s="8">
        <v>408805.12</v>
      </c>
      <c r="K34" s="39">
        <v>73</v>
      </c>
      <c r="L34" s="40">
        <f t="shared" si="0"/>
        <v>456899.84000000003</v>
      </c>
      <c r="M34" s="40">
        <f t="shared" si="1"/>
        <v>408805.12</v>
      </c>
      <c r="N34" s="2" t="s">
        <v>295</v>
      </c>
    </row>
    <row r="35" spans="1:15" ht="42.75" x14ac:dyDescent="0.2">
      <c r="A35" s="73"/>
      <c r="B35" s="13" t="s">
        <v>174</v>
      </c>
      <c r="C35" s="13" t="s">
        <v>176</v>
      </c>
      <c r="D35" s="13" t="s">
        <v>175</v>
      </c>
      <c r="E35" s="14">
        <v>1124763.6599999999</v>
      </c>
      <c r="F35" s="14">
        <v>1118613.6599999999</v>
      </c>
      <c r="G35" s="14">
        <v>894890.93</v>
      </c>
      <c r="H35" s="17">
        <v>43346</v>
      </c>
      <c r="I35" s="17">
        <v>43708</v>
      </c>
      <c r="J35" s="8">
        <v>894890.93</v>
      </c>
      <c r="K35" s="39">
        <v>73</v>
      </c>
      <c r="L35" s="40">
        <f t="shared" si="0"/>
        <v>894890.93</v>
      </c>
      <c r="M35" s="40">
        <f t="shared" si="1"/>
        <v>894890.93</v>
      </c>
      <c r="N35" s="2" t="s">
        <v>296</v>
      </c>
    </row>
    <row r="36" spans="1:15" ht="42.75" x14ac:dyDescent="0.2">
      <c r="A36" s="65">
        <v>35</v>
      </c>
      <c r="B36" s="13" t="s">
        <v>111</v>
      </c>
      <c r="C36" s="13" t="s">
        <v>113</v>
      </c>
      <c r="D36" s="13" t="s">
        <v>112</v>
      </c>
      <c r="E36" s="14">
        <v>459095.36</v>
      </c>
      <c r="F36" s="14">
        <v>459095.36</v>
      </c>
      <c r="G36" s="14">
        <v>390231.06</v>
      </c>
      <c r="H36" s="17">
        <v>43466</v>
      </c>
      <c r="I36" s="17">
        <v>43830</v>
      </c>
      <c r="J36" s="8">
        <v>390231.06</v>
      </c>
      <c r="K36" s="39">
        <v>69</v>
      </c>
      <c r="L36" s="40">
        <f t="shared" si="0"/>
        <v>390231.06</v>
      </c>
      <c r="M36" s="40">
        <f t="shared" si="1"/>
        <v>390231.06</v>
      </c>
      <c r="N36" s="2" t="s">
        <v>297</v>
      </c>
    </row>
    <row r="37" spans="1:15" ht="42.75" x14ac:dyDescent="0.2">
      <c r="A37" s="65">
        <v>36</v>
      </c>
      <c r="B37" s="13" t="s">
        <v>142</v>
      </c>
      <c r="C37" s="13" t="s">
        <v>144</v>
      </c>
      <c r="D37" s="13" t="s">
        <v>143</v>
      </c>
      <c r="E37" s="14">
        <v>957501.3</v>
      </c>
      <c r="F37" s="14">
        <v>821796.08</v>
      </c>
      <c r="G37" s="14">
        <v>698526.67</v>
      </c>
      <c r="H37" s="17">
        <v>42795</v>
      </c>
      <c r="I37" s="17">
        <v>43830</v>
      </c>
      <c r="J37" s="8">
        <v>698526.67</v>
      </c>
      <c r="K37" s="39">
        <v>69</v>
      </c>
      <c r="L37" s="40">
        <f t="shared" si="0"/>
        <v>698526.67</v>
      </c>
      <c r="M37" s="40">
        <f t="shared" si="1"/>
        <v>698526.67</v>
      </c>
      <c r="N37" s="2" t="s">
        <v>296</v>
      </c>
    </row>
    <row r="38" spans="1:15" ht="28.5" x14ac:dyDescent="0.2">
      <c r="A38" s="65">
        <v>37</v>
      </c>
      <c r="B38" s="13" t="s">
        <v>159</v>
      </c>
      <c r="C38" s="13" t="s">
        <v>161</v>
      </c>
      <c r="D38" s="13" t="s">
        <v>160</v>
      </c>
      <c r="E38" s="14">
        <v>5028985.41</v>
      </c>
      <c r="F38" s="14">
        <v>4988650.67</v>
      </c>
      <c r="G38" s="14">
        <v>4739218.12</v>
      </c>
      <c r="H38" s="17">
        <v>43220</v>
      </c>
      <c r="I38" s="17">
        <v>44561</v>
      </c>
      <c r="J38" s="8">
        <v>4240353.0599999996</v>
      </c>
      <c r="K38" s="39">
        <v>69</v>
      </c>
      <c r="L38" s="40">
        <f t="shared" si="0"/>
        <v>4739218.12</v>
      </c>
      <c r="M38" s="40">
        <f t="shared" si="1"/>
        <v>4240353.0599999996</v>
      </c>
      <c r="N38" s="2" t="s">
        <v>294</v>
      </c>
    </row>
    <row r="39" spans="1:15" ht="42.75" x14ac:dyDescent="0.2">
      <c r="A39" s="65">
        <v>38</v>
      </c>
      <c r="B39" s="13" t="s">
        <v>30</v>
      </c>
      <c r="C39" s="13" t="s">
        <v>32</v>
      </c>
      <c r="D39" s="13" t="s">
        <v>31</v>
      </c>
      <c r="E39" s="14">
        <v>2572733.33</v>
      </c>
      <c r="F39" s="14">
        <v>2221510.52</v>
      </c>
      <c r="G39" s="14">
        <v>1889643.69</v>
      </c>
      <c r="H39" s="17">
        <v>43126</v>
      </c>
      <c r="I39" s="17">
        <v>43980</v>
      </c>
      <c r="J39" s="8">
        <v>1835856.29</v>
      </c>
      <c r="K39" s="39">
        <v>68</v>
      </c>
      <c r="L39" s="40">
        <f t="shared" si="0"/>
        <v>1889643.69</v>
      </c>
      <c r="M39" s="40">
        <f t="shared" si="1"/>
        <v>1835856.29</v>
      </c>
      <c r="N39" s="2" t="s">
        <v>295</v>
      </c>
    </row>
    <row r="40" spans="1:15" ht="42.75" x14ac:dyDescent="0.2">
      <c r="A40" s="65">
        <v>39</v>
      </c>
      <c r="B40" s="13" t="s">
        <v>189</v>
      </c>
      <c r="C40" s="13" t="s">
        <v>190</v>
      </c>
      <c r="D40" s="13" t="s">
        <v>298</v>
      </c>
      <c r="E40" s="14">
        <v>1388186.67</v>
      </c>
      <c r="F40" s="14">
        <v>939408.95</v>
      </c>
      <c r="G40" s="14">
        <v>798497.61</v>
      </c>
      <c r="H40" s="17">
        <v>43313</v>
      </c>
      <c r="I40" s="17">
        <v>43465</v>
      </c>
      <c r="J40" s="8">
        <v>798497.61</v>
      </c>
      <c r="K40" s="39">
        <v>67</v>
      </c>
      <c r="L40" s="40">
        <f t="shared" si="0"/>
        <v>798497.61</v>
      </c>
      <c r="M40" s="40">
        <f t="shared" si="1"/>
        <v>798497.61</v>
      </c>
      <c r="N40" s="2" t="s">
        <v>297</v>
      </c>
    </row>
    <row r="41" spans="1:15" ht="28.5" x14ac:dyDescent="0.2">
      <c r="A41" s="65">
        <v>40</v>
      </c>
      <c r="B41" s="13" t="s">
        <v>165</v>
      </c>
      <c r="C41" s="13" t="s">
        <v>167</v>
      </c>
      <c r="D41" s="13" t="s">
        <v>166</v>
      </c>
      <c r="E41" s="14">
        <v>6417919.2199999997</v>
      </c>
      <c r="F41" s="14">
        <v>3717875.81</v>
      </c>
      <c r="G41" s="14">
        <v>3078772.96</v>
      </c>
      <c r="H41" s="17">
        <v>43468</v>
      </c>
      <c r="I41" s="17">
        <v>43738</v>
      </c>
      <c r="J41" s="8">
        <v>3078772.96</v>
      </c>
      <c r="K41" s="39">
        <v>67</v>
      </c>
      <c r="L41" s="40">
        <f t="shared" si="0"/>
        <v>3078772.96</v>
      </c>
      <c r="M41" s="40">
        <f t="shared" si="1"/>
        <v>3078772.96</v>
      </c>
      <c r="N41" s="2" t="s">
        <v>297</v>
      </c>
    </row>
    <row r="42" spans="1:15" s="6" customFormat="1" ht="28.5" x14ac:dyDescent="0.2">
      <c r="A42" s="65">
        <v>41</v>
      </c>
      <c r="B42" s="13" t="s">
        <v>162</v>
      </c>
      <c r="C42" s="13" t="s">
        <v>164</v>
      </c>
      <c r="D42" s="13" t="s">
        <v>163</v>
      </c>
      <c r="E42" s="14">
        <v>11242848</v>
      </c>
      <c r="F42" s="14">
        <v>8497599.5299999993</v>
      </c>
      <c r="G42" s="14">
        <v>7222959.5999999996</v>
      </c>
      <c r="H42" s="17">
        <v>42736</v>
      </c>
      <c r="I42" s="17">
        <v>43830</v>
      </c>
      <c r="J42" s="8">
        <v>7222959.5999999996</v>
      </c>
      <c r="K42" s="39">
        <v>67</v>
      </c>
      <c r="L42" s="40">
        <f>G42</f>
        <v>7222959.5999999996</v>
      </c>
      <c r="M42" s="40">
        <f>J42</f>
        <v>7222959.5999999996</v>
      </c>
      <c r="N42" s="15" t="s">
        <v>296</v>
      </c>
    </row>
    <row r="43" spans="1:15" ht="42.75" x14ac:dyDescent="0.2">
      <c r="A43" s="65">
        <v>42</v>
      </c>
      <c r="B43" s="13" t="s">
        <v>114</v>
      </c>
      <c r="C43" s="13" t="s">
        <v>116</v>
      </c>
      <c r="D43" s="13" t="s">
        <v>115</v>
      </c>
      <c r="E43" s="14">
        <v>2511371.34</v>
      </c>
      <c r="F43" s="14">
        <v>2505323.4500000002</v>
      </c>
      <c r="G43" s="14">
        <v>2129524.9300000002</v>
      </c>
      <c r="H43" s="17">
        <v>43160</v>
      </c>
      <c r="I43" s="17">
        <v>44196</v>
      </c>
      <c r="J43" s="8">
        <v>2129524.9300000002</v>
      </c>
      <c r="K43" s="39">
        <v>67</v>
      </c>
      <c r="L43" s="40">
        <f t="shared" si="0"/>
        <v>2129524.9300000002</v>
      </c>
      <c r="M43" s="40">
        <f t="shared" si="1"/>
        <v>2129524.9300000002</v>
      </c>
      <c r="N43" s="2" t="s">
        <v>297</v>
      </c>
    </row>
    <row r="44" spans="1:15" ht="28.5" x14ac:dyDescent="0.2">
      <c r="A44" s="72">
        <v>43</v>
      </c>
      <c r="B44" s="13" t="s">
        <v>180</v>
      </c>
      <c r="C44" s="13" t="s">
        <v>182</v>
      </c>
      <c r="D44" s="13" t="s">
        <v>181</v>
      </c>
      <c r="E44" s="14">
        <v>452590.29</v>
      </c>
      <c r="F44" s="14">
        <v>448388.3</v>
      </c>
      <c r="G44" s="14">
        <v>350379.23</v>
      </c>
      <c r="H44" s="17">
        <v>43131</v>
      </c>
      <c r="I44" s="17">
        <v>43465</v>
      </c>
      <c r="J44" s="8">
        <v>350379.23</v>
      </c>
      <c r="K44" s="39">
        <v>67</v>
      </c>
      <c r="L44" s="40">
        <f t="shared" si="0"/>
        <v>350379.23</v>
      </c>
      <c r="M44" s="40">
        <f t="shared" si="1"/>
        <v>350379.23</v>
      </c>
      <c r="N44" s="2" t="s">
        <v>294</v>
      </c>
      <c r="O44" s="5"/>
    </row>
    <row r="45" spans="1:15" ht="28.5" x14ac:dyDescent="0.2">
      <c r="A45" s="73"/>
      <c r="B45" s="13" t="s">
        <v>228</v>
      </c>
      <c r="C45" s="13" t="s">
        <v>230</v>
      </c>
      <c r="D45" s="13" t="s">
        <v>229</v>
      </c>
      <c r="E45" s="14">
        <v>317875.55</v>
      </c>
      <c r="F45" s="14">
        <v>316375.55</v>
      </c>
      <c r="G45" s="14">
        <v>268919.21999999997</v>
      </c>
      <c r="H45" s="17">
        <v>43131</v>
      </c>
      <c r="I45" s="17">
        <v>43465</v>
      </c>
      <c r="J45" s="8">
        <v>268919.21999999997</v>
      </c>
      <c r="K45" s="39">
        <v>67</v>
      </c>
      <c r="L45" s="40">
        <f t="shared" si="0"/>
        <v>268919.21999999997</v>
      </c>
      <c r="M45" s="40">
        <f t="shared" si="1"/>
        <v>268919.21999999997</v>
      </c>
      <c r="N45" s="2" t="s">
        <v>296</v>
      </c>
    </row>
    <row r="46" spans="1:15" ht="42.75" x14ac:dyDescent="0.2">
      <c r="A46" s="65">
        <v>45</v>
      </c>
      <c r="B46" s="13" t="s">
        <v>71</v>
      </c>
      <c r="C46" s="13" t="s">
        <v>73</v>
      </c>
      <c r="D46" s="13" t="s">
        <v>72</v>
      </c>
      <c r="E46" s="14">
        <v>5526185.4000000004</v>
      </c>
      <c r="F46" s="14">
        <v>4875998.01</v>
      </c>
      <c r="G46" s="14">
        <v>4632198.1100000003</v>
      </c>
      <c r="H46" s="17">
        <v>43160</v>
      </c>
      <c r="I46" s="17">
        <v>44561</v>
      </c>
      <c r="J46" s="8">
        <v>4144598.3</v>
      </c>
      <c r="K46" s="39">
        <v>67</v>
      </c>
      <c r="L46" s="40">
        <f t="shared" si="0"/>
        <v>4632198.1100000003</v>
      </c>
      <c r="M46" s="40">
        <f t="shared" si="1"/>
        <v>4144598.3</v>
      </c>
      <c r="N46" s="2" t="s">
        <v>293</v>
      </c>
    </row>
    <row r="47" spans="1:15" ht="28.5" x14ac:dyDescent="0.2">
      <c r="A47" s="72">
        <v>46</v>
      </c>
      <c r="B47" s="13" t="s">
        <v>95</v>
      </c>
      <c r="C47" s="13" t="s">
        <v>97</v>
      </c>
      <c r="D47" s="13" t="s">
        <v>96</v>
      </c>
      <c r="E47" s="14">
        <v>1989102.94</v>
      </c>
      <c r="F47" s="14">
        <v>1851901.09</v>
      </c>
      <c r="G47" s="14">
        <v>1574115.93</v>
      </c>
      <c r="H47" s="17">
        <v>43283</v>
      </c>
      <c r="I47" s="17">
        <v>43889</v>
      </c>
      <c r="J47" s="8">
        <v>1574115.93</v>
      </c>
      <c r="K47" s="39">
        <v>66</v>
      </c>
      <c r="L47" s="40">
        <f t="shared" si="0"/>
        <v>1574115.93</v>
      </c>
      <c r="M47" s="40">
        <f t="shared" si="1"/>
        <v>1574115.93</v>
      </c>
    </row>
    <row r="48" spans="1:15" ht="43.5" thickBot="1" x14ac:dyDescent="0.25">
      <c r="A48" s="75"/>
      <c r="B48" s="41" t="s">
        <v>216</v>
      </c>
      <c r="C48" s="41" t="s">
        <v>218</v>
      </c>
      <c r="D48" s="41" t="s">
        <v>217</v>
      </c>
      <c r="E48" s="42">
        <v>480634.71</v>
      </c>
      <c r="F48" s="42">
        <v>480634.71</v>
      </c>
      <c r="G48" s="42">
        <v>408539.5</v>
      </c>
      <c r="H48" s="43">
        <v>43283</v>
      </c>
      <c r="I48" s="43">
        <v>43830</v>
      </c>
      <c r="J48" s="44">
        <v>408539.5</v>
      </c>
      <c r="K48" s="45">
        <v>66</v>
      </c>
      <c r="L48" s="46">
        <f t="shared" si="0"/>
        <v>408539.5</v>
      </c>
      <c r="M48" s="46">
        <f t="shared" si="1"/>
        <v>408539.5</v>
      </c>
    </row>
    <row r="49" spans="5:14" ht="15.75" thickTop="1" x14ac:dyDescent="0.25">
      <c r="E49" s="35">
        <f>SUM(E2:E48)</f>
        <v>124821244.06999999</v>
      </c>
      <c r="F49" s="35">
        <f>SUM(F2:F48)</f>
        <v>112064782.68000001</v>
      </c>
      <c r="G49" s="35">
        <f>SUM(G2:G48)</f>
        <v>100637543.13000005</v>
      </c>
      <c r="H49" s="37"/>
      <c r="I49" s="37"/>
      <c r="J49" s="58">
        <f>SUM(J2:J48)</f>
        <v>94482460.270000026</v>
      </c>
      <c r="K49" s="59"/>
      <c r="L49" s="60">
        <f>SUM(L2:L48)</f>
        <v>100637543.13000005</v>
      </c>
      <c r="M49" s="60">
        <f>SUM(M2:M48)</f>
        <v>94482460.270000026</v>
      </c>
      <c r="N49" s="57"/>
    </row>
    <row r="50" spans="5:14" ht="14.25" x14ac:dyDescent="0.2">
      <c r="K50" s="71"/>
      <c r="L50" s="71"/>
      <c r="M50" s="71"/>
      <c r="N50" s="71"/>
    </row>
    <row r="51" spans="5:14" x14ac:dyDescent="0.25">
      <c r="J51" s="36" t="s">
        <v>317</v>
      </c>
      <c r="K51" s="36"/>
      <c r="L51"/>
      <c r="M51"/>
    </row>
    <row r="52" spans="5:14" ht="58.5" customHeight="1" x14ac:dyDescent="0.25">
      <c r="J52" s="36"/>
      <c r="K52" s="36"/>
      <c r="L52"/>
      <c r="M52"/>
    </row>
    <row r="53" spans="5:14" x14ac:dyDescent="0.25">
      <c r="J53" s="36"/>
      <c r="K53" s="36"/>
      <c r="L53"/>
      <c r="M53"/>
    </row>
    <row r="54" spans="5:14" x14ac:dyDescent="0.25">
      <c r="J54" s="66" t="s">
        <v>318</v>
      </c>
      <c r="K54" s="66"/>
      <c r="L54" s="66"/>
      <c r="M54"/>
    </row>
  </sheetData>
  <autoFilter ref="A1:N46"/>
  <mergeCells count="10">
    <mergeCell ref="K50:N50"/>
    <mergeCell ref="J54:L54"/>
    <mergeCell ref="A4:A5"/>
    <mergeCell ref="A10:A11"/>
    <mergeCell ref="A17:A19"/>
    <mergeCell ref="A24:A25"/>
    <mergeCell ref="A29:A30"/>
    <mergeCell ref="A33:A35"/>
    <mergeCell ref="A44:A45"/>
    <mergeCell ref="A47:A48"/>
  </mergeCells>
  <pageMargins left="0" right="0" top="0.39370078740157483" bottom="0" header="0.11811023622047245" footer="0"/>
  <pageSetup scale="51" fitToHeight="0" orientation="landscape" r:id="rId1"/>
  <headerFooter>
    <oddHeader>&amp;LZałącznik nr 2.Lista projektów warunkowo wybranych do dofinansowania w ramach konkursu zamkniętego nr RPSW.03.03.00-IZ.00-26-157/17 Działanie 3.3  &amp;Uz wyłączeniem&amp;U projektów w ramach OSI.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showOutlineSymbols="0" view="pageLayout" topLeftCell="A13" zoomScaleNormal="100" workbookViewId="0">
      <selection activeCell="G21" sqref="G21"/>
    </sheetView>
  </sheetViews>
  <sheetFormatPr defaultRowHeight="15" x14ac:dyDescent="0.2"/>
  <cols>
    <col min="1" max="1" width="4.125" customWidth="1"/>
    <col min="2" max="2" width="17" customWidth="1"/>
    <col min="3" max="3" width="32.875" customWidth="1"/>
    <col min="4" max="4" width="53.75" customWidth="1"/>
    <col min="5" max="7" width="20" customWidth="1"/>
    <col min="8" max="9" width="15" hidden="1" customWidth="1"/>
    <col min="10" max="10" width="15" style="21" customWidth="1"/>
    <col min="11" max="11" width="13.5" style="23" customWidth="1"/>
    <col min="12" max="12" width="16.75" style="12" customWidth="1"/>
    <col min="13" max="13" width="14.875" style="12" customWidth="1"/>
    <col min="14" max="14" width="25.125" hidden="1" customWidth="1"/>
  </cols>
  <sheetData>
    <row r="1" spans="1:21" ht="50.1" customHeight="1" x14ac:dyDescent="0.2">
      <c r="A1" s="1" t="s">
        <v>301</v>
      </c>
      <c r="B1" s="1" t="s">
        <v>0</v>
      </c>
      <c r="C1" s="1" t="s">
        <v>7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0" t="s">
        <v>305</v>
      </c>
      <c r="K1" s="22" t="s">
        <v>299</v>
      </c>
      <c r="L1" s="11" t="s">
        <v>303</v>
      </c>
      <c r="M1" s="11" t="s">
        <v>304</v>
      </c>
      <c r="N1" s="1" t="s">
        <v>291</v>
      </c>
    </row>
    <row r="2" spans="1:21" ht="28.5" x14ac:dyDescent="0.2">
      <c r="A2" s="64">
        <v>1</v>
      </c>
      <c r="B2" s="48" t="s">
        <v>77</v>
      </c>
      <c r="C2" s="48" t="s">
        <v>79</v>
      </c>
      <c r="D2" s="48" t="s">
        <v>78</v>
      </c>
      <c r="E2" s="49">
        <v>615759.6</v>
      </c>
      <c r="F2" s="49">
        <v>608057.59999999998</v>
      </c>
      <c r="G2" s="49">
        <v>516848.96</v>
      </c>
      <c r="H2" s="50">
        <v>43112</v>
      </c>
      <c r="I2" s="50">
        <v>43738</v>
      </c>
      <c r="J2" s="51">
        <v>516848.96</v>
      </c>
      <c r="K2" s="52">
        <v>65</v>
      </c>
      <c r="L2" s="53">
        <f t="shared" ref="L2:L16" si="0">G2</f>
        <v>516848.96</v>
      </c>
      <c r="M2" s="53">
        <f t="shared" ref="M2:M11" si="1">J2</f>
        <v>516848.96</v>
      </c>
      <c r="N2" s="2" t="s">
        <v>294</v>
      </c>
    </row>
    <row r="3" spans="1:21" ht="57" x14ac:dyDescent="0.2">
      <c r="A3" s="64">
        <v>2</v>
      </c>
      <c r="B3" s="13" t="s">
        <v>148</v>
      </c>
      <c r="C3" s="13" t="s">
        <v>73</v>
      </c>
      <c r="D3" s="13" t="s">
        <v>149</v>
      </c>
      <c r="E3" s="14">
        <v>2229999.0099999998</v>
      </c>
      <c r="F3" s="14">
        <v>2175813.2400000002</v>
      </c>
      <c r="G3" s="14">
        <v>2067022.58</v>
      </c>
      <c r="H3" s="17">
        <v>43179</v>
      </c>
      <c r="I3" s="17">
        <v>43920</v>
      </c>
      <c r="J3" s="8">
        <v>1849441.25</v>
      </c>
      <c r="K3" s="39">
        <v>65</v>
      </c>
      <c r="L3" s="40">
        <f t="shared" si="0"/>
        <v>2067022.58</v>
      </c>
      <c r="M3" s="40">
        <f t="shared" si="1"/>
        <v>1849441.25</v>
      </c>
      <c r="N3" s="2" t="s">
        <v>292</v>
      </c>
    </row>
    <row r="4" spans="1:21" ht="57" x14ac:dyDescent="0.2">
      <c r="A4" s="64">
        <v>3</v>
      </c>
      <c r="B4" s="13" t="s">
        <v>150</v>
      </c>
      <c r="C4" s="13" t="s">
        <v>152</v>
      </c>
      <c r="D4" s="13" t="s">
        <v>151</v>
      </c>
      <c r="E4" s="14">
        <v>603607.39</v>
      </c>
      <c r="F4" s="14">
        <v>598743.97</v>
      </c>
      <c r="G4" s="14">
        <v>508932.37</v>
      </c>
      <c r="H4" s="17">
        <v>43283</v>
      </c>
      <c r="I4" s="17">
        <v>43830</v>
      </c>
      <c r="J4" s="8">
        <v>508932.37</v>
      </c>
      <c r="K4" s="39">
        <v>64</v>
      </c>
      <c r="L4" s="40">
        <f t="shared" si="0"/>
        <v>508932.37</v>
      </c>
      <c r="M4" s="40">
        <f t="shared" si="1"/>
        <v>508932.37</v>
      </c>
      <c r="N4" s="2" t="s">
        <v>293</v>
      </c>
    </row>
    <row r="5" spans="1:21" ht="42.75" x14ac:dyDescent="0.2">
      <c r="A5" s="64">
        <v>4</v>
      </c>
      <c r="B5" s="13" t="s">
        <v>136</v>
      </c>
      <c r="C5" s="13" t="s">
        <v>138</v>
      </c>
      <c r="D5" s="13" t="s">
        <v>137</v>
      </c>
      <c r="E5" s="14">
        <v>692787.63</v>
      </c>
      <c r="F5" s="14">
        <v>691287.63</v>
      </c>
      <c r="G5" s="14">
        <v>587594.49</v>
      </c>
      <c r="H5" s="17">
        <v>43112</v>
      </c>
      <c r="I5" s="17">
        <v>43728</v>
      </c>
      <c r="J5" s="8">
        <v>587594.49</v>
      </c>
      <c r="K5" s="39">
        <v>63</v>
      </c>
      <c r="L5" s="40">
        <f t="shared" si="0"/>
        <v>587594.49</v>
      </c>
      <c r="M5" s="40">
        <f t="shared" si="1"/>
        <v>587594.49</v>
      </c>
      <c r="N5" s="2" t="s">
        <v>296</v>
      </c>
    </row>
    <row r="6" spans="1:21" ht="28.5" x14ac:dyDescent="0.2">
      <c r="A6" s="64">
        <v>5</v>
      </c>
      <c r="B6" s="13" t="s">
        <v>45</v>
      </c>
      <c r="C6" s="13" t="s">
        <v>47</v>
      </c>
      <c r="D6" s="13" t="s">
        <v>46</v>
      </c>
      <c r="E6" s="14">
        <v>1367978.86</v>
      </c>
      <c r="F6" s="14">
        <v>1367478.86</v>
      </c>
      <c r="G6" s="14">
        <v>1299104.92</v>
      </c>
      <c r="H6" s="17">
        <v>43088</v>
      </c>
      <c r="I6" s="17">
        <v>43830</v>
      </c>
      <c r="J6" s="8">
        <v>1162357.03</v>
      </c>
      <c r="K6" s="39">
        <v>63</v>
      </c>
      <c r="L6" s="40">
        <f>G6</f>
        <v>1299104.92</v>
      </c>
      <c r="M6" s="40">
        <f>J6</f>
        <v>1162357.03</v>
      </c>
    </row>
    <row r="7" spans="1:21" ht="28.5" x14ac:dyDescent="0.2">
      <c r="A7" s="64">
        <v>6</v>
      </c>
      <c r="B7" s="13" t="s">
        <v>205</v>
      </c>
      <c r="C7" s="13" t="s">
        <v>207</v>
      </c>
      <c r="D7" s="13" t="s">
        <v>206</v>
      </c>
      <c r="E7" s="14">
        <v>534559.24</v>
      </c>
      <c r="F7" s="14">
        <v>505057.93</v>
      </c>
      <c r="G7" s="14">
        <v>479805.03</v>
      </c>
      <c r="H7" s="17">
        <v>43466</v>
      </c>
      <c r="I7" s="17">
        <v>44196</v>
      </c>
      <c r="J7" s="8">
        <v>429299.24</v>
      </c>
      <c r="K7" s="39">
        <v>63</v>
      </c>
      <c r="L7" s="40">
        <f t="shared" si="0"/>
        <v>479805.03</v>
      </c>
      <c r="M7" s="40">
        <f t="shared" si="1"/>
        <v>429299.24</v>
      </c>
      <c r="N7" s="2" t="s">
        <v>292</v>
      </c>
    </row>
    <row r="8" spans="1:21" ht="28.5" x14ac:dyDescent="0.2">
      <c r="A8" s="64">
        <v>7</v>
      </c>
      <c r="B8" s="13" t="s">
        <v>234</v>
      </c>
      <c r="C8" s="13" t="s">
        <v>236</v>
      </c>
      <c r="D8" s="13" t="s">
        <v>235</v>
      </c>
      <c r="E8" s="14">
        <v>360389.93</v>
      </c>
      <c r="F8" s="14">
        <v>358889.93</v>
      </c>
      <c r="G8" s="14">
        <v>305056.44</v>
      </c>
      <c r="H8" s="17">
        <v>43131</v>
      </c>
      <c r="I8" s="17">
        <v>43465</v>
      </c>
      <c r="J8" s="8">
        <v>305056.44</v>
      </c>
      <c r="K8" s="39">
        <v>63</v>
      </c>
      <c r="L8" s="40">
        <f t="shared" si="0"/>
        <v>305056.44</v>
      </c>
      <c r="M8" s="40">
        <f t="shared" si="1"/>
        <v>305056.44</v>
      </c>
      <c r="N8" s="2" t="s">
        <v>293</v>
      </c>
    </row>
    <row r="9" spans="1:21" s="6" customFormat="1" ht="48" customHeight="1" x14ac:dyDescent="0.2">
      <c r="A9" s="64">
        <v>8</v>
      </c>
      <c r="B9" s="13" t="s">
        <v>16</v>
      </c>
      <c r="C9" s="13" t="s">
        <v>18</v>
      </c>
      <c r="D9" s="13" t="s">
        <v>17</v>
      </c>
      <c r="E9" s="14">
        <v>379386.03</v>
      </c>
      <c r="F9" s="14">
        <v>379386.03</v>
      </c>
      <c r="G9" s="14">
        <v>360416.72</v>
      </c>
      <c r="H9" s="17"/>
      <c r="I9" s="17"/>
      <c r="J9" s="8">
        <v>322478.13</v>
      </c>
      <c r="K9" s="39">
        <v>62</v>
      </c>
      <c r="L9" s="40">
        <f t="shared" si="0"/>
        <v>360416.72</v>
      </c>
      <c r="M9" s="40">
        <f t="shared" si="1"/>
        <v>322478.13</v>
      </c>
      <c r="N9" s="2" t="s">
        <v>296</v>
      </c>
      <c r="O9"/>
      <c r="P9"/>
      <c r="Q9"/>
      <c r="R9"/>
      <c r="S9"/>
      <c r="T9"/>
      <c r="U9"/>
    </row>
    <row r="10" spans="1:21" s="6" customFormat="1" ht="42.75" x14ac:dyDescent="0.2">
      <c r="A10" s="64">
        <v>9</v>
      </c>
      <c r="B10" s="13" t="s">
        <v>193</v>
      </c>
      <c r="C10" s="13" t="s">
        <v>195</v>
      </c>
      <c r="D10" s="13" t="s">
        <v>194</v>
      </c>
      <c r="E10" s="14">
        <v>4425375.7</v>
      </c>
      <c r="F10" s="14">
        <v>3963876.92</v>
      </c>
      <c r="G10" s="14">
        <v>2493452.44</v>
      </c>
      <c r="H10" s="17">
        <v>43344</v>
      </c>
      <c r="I10" s="17">
        <v>43465</v>
      </c>
      <c r="J10" s="8">
        <v>2493452.44</v>
      </c>
      <c r="K10" s="39">
        <v>62</v>
      </c>
      <c r="L10" s="40">
        <f t="shared" si="0"/>
        <v>2493452.44</v>
      </c>
      <c r="M10" s="40">
        <f t="shared" si="1"/>
        <v>2493452.44</v>
      </c>
      <c r="N10" s="32"/>
      <c r="O10"/>
      <c r="P10"/>
      <c r="Q10"/>
      <c r="R10"/>
      <c r="S10"/>
      <c r="T10"/>
      <c r="U10"/>
    </row>
    <row r="11" spans="1:21" ht="32.25" customHeight="1" x14ac:dyDescent="0.2">
      <c r="A11" s="64">
        <v>10</v>
      </c>
      <c r="B11" s="13" t="s">
        <v>36</v>
      </c>
      <c r="C11" s="13" t="s">
        <v>38</v>
      </c>
      <c r="D11" s="13" t="s">
        <v>37</v>
      </c>
      <c r="E11" s="14">
        <v>2118914.1800000002</v>
      </c>
      <c r="F11" s="14">
        <v>1603462.87</v>
      </c>
      <c r="G11" s="14">
        <v>1362943.42</v>
      </c>
      <c r="H11" s="17">
        <v>43132</v>
      </c>
      <c r="I11" s="17">
        <v>43799</v>
      </c>
      <c r="J11" s="8">
        <v>1362943.42</v>
      </c>
      <c r="K11" s="39">
        <v>61</v>
      </c>
      <c r="L11" s="40">
        <f t="shared" si="0"/>
        <v>1362943.42</v>
      </c>
      <c r="M11" s="40">
        <f t="shared" si="1"/>
        <v>1362943.42</v>
      </c>
    </row>
    <row r="12" spans="1:21" ht="57" x14ac:dyDescent="0.2">
      <c r="A12" s="64">
        <v>11</v>
      </c>
      <c r="B12" s="13" t="s">
        <v>286</v>
      </c>
      <c r="C12" s="13" t="s">
        <v>73</v>
      </c>
      <c r="D12" s="13" t="s">
        <v>287</v>
      </c>
      <c r="E12" s="14">
        <v>1974327.15</v>
      </c>
      <c r="F12" s="14">
        <v>1957760.57</v>
      </c>
      <c r="G12" s="14">
        <v>1859872.54</v>
      </c>
      <c r="H12" s="17">
        <v>43192</v>
      </c>
      <c r="I12" s="17">
        <v>44650</v>
      </c>
      <c r="J12" s="8">
        <v>1664096.48</v>
      </c>
      <c r="K12" s="39">
        <v>61</v>
      </c>
      <c r="L12" s="40">
        <f t="shared" si="0"/>
        <v>1859872.54</v>
      </c>
      <c r="M12" s="40">
        <v>1664096.48</v>
      </c>
      <c r="N12" s="33"/>
    </row>
    <row r="13" spans="1:21" ht="45.75" customHeight="1" x14ac:dyDescent="0.2">
      <c r="A13" s="64">
        <v>12</v>
      </c>
      <c r="B13" s="13" t="s">
        <v>68</v>
      </c>
      <c r="C13" s="13" t="s">
        <v>70</v>
      </c>
      <c r="D13" s="13" t="s">
        <v>69</v>
      </c>
      <c r="E13" s="14">
        <v>677445.79</v>
      </c>
      <c r="F13" s="14">
        <v>520236.94</v>
      </c>
      <c r="G13" s="14">
        <v>442201.39</v>
      </c>
      <c r="H13" s="17">
        <v>43466</v>
      </c>
      <c r="I13" s="17">
        <v>43830</v>
      </c>
      <c r="J13" s="8">
        <v>442201.39</v>
      </c>
      <c r="K13" s="39">
        <v>60</v>
      </c>
      <c r="L13" s="40">
        <f t="shared" si="0"/>
        <v>442201.39</v>
      </c>
      <c r="M13" s="40">
        <f>J13</f>
        <v>442201.39</v>
      </c>
    </row>
    <row r="14" spans="1:21" ht="47.25" customHeight="1" x14ac:dyDescent="0.2">
      <c r="A14" s="64">
        <v>13</v>
      </c>
      <c r="B14" s="13" t="s">
        <v>19</v>
      </c>
      <c r="C14" s="13" t="s">
        <v>20</v>
      </c>
      <c r="D14" s="13" t="s">
        <v>315</v>
      </c>
      <c r="E14" s="14">
        <v>606085.37</v>
      </c>
      <c r="F14" s="14">
        <v>541285.37</v>
      </c>
      <c r="G14" s="14">
        <v>514221.1</v>
      </c>
      <c r="H14" s="17">
        <v>43344</v>
      </c>
      <c r="I14" s="17">
        <v>43830</v>
      </c>
      <c r="J14" s="8">
        <v>460092.56</v>
      </c>
      <c r="K14" s="39">
        <v>60</v>
      </c>
      <c r="L14" s="40">
        <f t="shared" si="0"/>
        <v>514221.1</v>
      </c>
      <c r="M14" s="40">
        <f>J14</f>
        <v>460092.56</v>
      </c>
      <c r="N14" s="33"/>
    </row>
    <row r="15" spans="1:21" ht="28.5" x14ac:dyDescent="0.2">
      <c r="A15" s="64">
        <v>14</v>
      </c>
      <c r="B15" s="13" t="s">
        <v>242</v>
      </c>
      <c r="C15" s="13" t="s">
        <v>244</v>
      </c>
      <c r="D15" s="13" t="s">
        <v>243</v>
      </c>
      <c r="E15" s="14">
        <v>193499.42</v>
      </c>
      <c r="F15" s="14">
        <v>191999.42</v>
      </c>
      <c r="G15" s="14">
        <v>163199.51</v>
      </c>
      <c r="H15" s="17">
        <v>43131</v>
      </c>
      <c r="I15" s="17">
        <v>43465</v>
      </c>
      <c r="J15" s="8">
        <v>163199.51</v>
      </c>
      <c r="K15" s="39">
        <v>59</v>
      </c>
      <c r="L15" s="40">
        <f t="shared" si="0"/>
        <v>163199.51</v>
      </c>
      <c r="M15" s="40">
        <f>J15</f>
        <v>163199.51</v>
      </c>
    </row>
    <row r="16" spans="1:21" ht="57" x14ac:dyDescent="0.2">
      <c r="A16" s="64">
        <v>15</v>
      </c>
      <c r="B16" s="13" t="s">
        <v>89</v>
      </c>
      <c r="C16" s="13" t="s">
        <v>91</v>
      </c>
      <c r="D16" s="13" t="s">
        <v>90</v>
      </c>
      <c r="E16" s="14">
        <v>25199889.280000001</v>
      </c>
      <c r="F16" s="14">
        <v>25074452.41</v>
      </c>
      <c r="G16" s="14">
        <v>21313284.5</v>
      </c>
      <c r="H16" s="17">
        <v>43159</v>
      </c>
      <c r="I16" s="17">
        <v>44561</v>
      </c>
      <c r="J16" s="8">
        <v>21313284.5</v>
      </c>
      <c r="K16" s="39">
        <v>59</v>
      </c>
      <c r="L16" s="40">
        <f t="shared" si="0"/>
        <v>21313284.5</v>
      </c>
      <c r="M16" s="40">
        <f>J16</f>
        <v>21313284.5</v>
      </c>
    </row>
    <row r="17" spans="5:13" x14ac:dyDescent="0.25">
      <c r="E17" s="35">
        <f t="shared" ref="E17:J17" si="2">SUM(E2:E16)</f>
        <v>41980004.579999998</v>
      </c>
      <c r="F17" s="35">
        <f t="shared" si="2"/>
        <v>40537789.689999998</v>
      </c>
      <c r="G17" s="35">
        <f t="shared" si="2"/>
        <v>34273956.409999996</v>
      </c>
      <c r="H17" s="35">
        <f t="shared" si="2"/>
        <v>605139</v>
      </c>
      <c r="I17" s="35">
        <f t="shared" si="2"/>
        <v>614307</v>
      </c>
      <c r="J17" s="35">
        <f t="shared" si="2"/>
        <v>33581278.210000001</v>
      </c>
      <c r="L17" s="36">
        <f>SUM(L2:L16)</f>
        <v>34273956.409999996</v>
      </c>
      <c r="M17" s="36">
        <f>SUM(M2:M16)</f>
        <v>33581278.210000001</v>
      </c>
    </row>
    <row r="20" spans="5:13" x14ac:dyDescent="0.25">
      <c r="J20" s="36" t="s">
        <v>317</v>
      </c>
      <c r="K20" s="36"/>
      <c r="L20" s="37"/>
      <c r="M20"/>
    </row>
    <row r="21" spans="5:13" ht="89.25" customHeight="1" x14ac:dyDescent="0.25">
      <c r="J21" s="36"/>
      <c r="K21" s="36"/>
      <c r="L21" s="37"/>
      <c r="M21"/>
    </row>
    <row r="22" spans="5:13" x14ac:dyDescent="0.25">
      <c r="J22" s="36"/>
      <c r="K22" s="36" t="s">
        <v>318</v>
      </c>
      <c r="L22" s="37"/>
      <c r="M22"/>
    </row>
    <row r="23" spans="5:13" x14ac:dyDescent="0.25">
      <c r="J23" s="66"/>
      <c r="K23" s="66"/>
      <c r="L23" s="66"/>
      <c r="M23"/>
    </row>
  </sheetData>
  <autoFilter ref="A1:N9"/>
  <mergeCells count="1">
    <mergeCell ref="J23:L23"/>
  </mergeCells>
  <pageMargins left="0" right="0" top="0.39370078740157483" bottom="0" header="0.11811023622047245" footer="0"/>
  <pageSetup scale="54" orientation="landscape" r:id="rId1"/>
  <headerFooter>
    <oddHeader>&amp;LZałącznik nr 3.Lista rezerwowa projektów w ramach dwuetapowego konkursu zamkniętego nr RPSW.03.03.00-IZ.00-26- 157/17 Działanie 3.3  z wyłączeniem projektów w ramach obszaru OSI.</oddHeader>
  </headerFooter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OutlineSymbols="0" view="pageLayout" topLeftCell="A13" zoomScaleNormal="100" workbookViewId="0">
      <selection activeCell="D29" sqref="D29"/>
    </sheetView>
  </sheetViews>
  <sheetFormatPr defaultRowHeight="15" x14ac:dyDescent="0.2"/>
  <cols>
    <col min="1" max="1" width="4.125" customWidth="1"/>
    <col min="2" max="2" width="17" customWidth="1"/>
    <col min="3" max="3" width="32.875" customWidth="1"/>
    <col min="4" max="4" width="55" customWidth="1"/>
    <col min="5" max="7" width="20" bestFit="1" customWidth="1"/>
    <col min="8" max="10" width="15" hidden="1" customWidth="1"/>
    <col min="11" max="11" width="15" customWidth="1"/>
    <col min="12" max="12" width="15" style="25" customWidth="1"/>
    <col min="13" max="13" width="16.75" customWidth="1"/>
    <col min="14" max="14" width="12.375" hidden="1" customWidth="1"/>
  </cols>
  <sheetData>
    <row r="1" spans="1:14" ht="50.1" customHeight="1" x14ac:dyDescent="0.2">
      <c r="A1" s="9" t="s">
        <v>301</v>
      </c>
      <c r="B1" s="9" t="s">
        <v>0</v>
      </c>
      <c r="C1" s="9" t="s">
        <v>7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300</v>
      </c>
      <c r="K1" s="9" t="s">
        <v>300</v>
      </c>
      <c r="L1" s="24" t="s">
        <v>299</v>
      </c>
      <c r="M1" s="9" t="s">
        <v>303</v>
      </c>
      <c r="N1" s="9" t="s">
        <v>291</v>
      </c>
    </row>
    <row r="2" spans="1:14" ht="50.1" customHeight="1" x14ac:dyDescent="0.2">
      <c r="A2" s="64">
        <v>1</v>
      </c>
      <c r="B2" s="7" t="s">
        <v>27</v>
      </c>
      <c r="C2" s="7" t="s">
        <v>29</v>
      </c>
      <c r="D2" s="7" t="s">
        <v>28</v>
      </c>
      <c r="E2" s="3">
        <v>7323102.04</v>
      </c>
      <c r="F2" s="3">
        <v>6736862.7599999998</v>
      </c>
      <c r="G2" s="3">
        <v>6400019.6200000001</v>
      </c>
      <c r="H2" s="4">
        <v>43199</v>
      </c>
      <c r="I2" s="4">
        <v>44561</v>
      </c>
      <c r="J2" s="4"/>
      <c r="K2" s="61">
        <v>5726333.3399999999</v>
      </c>
      <c r="L2" s="62">
        <v>75</v>
      </c>
      <c r="M2" s="26">
        <f>G2</f>
        <v>6400019.6200000001</v>
      </c>
      <c r="N2" s="9"/>
    </row>
    <row r="3" spans="1:14" ht="50.1" customHeight="1" x14ac:dyDescent="0.2">
      <c r="A3" s="64">
        <v>2</v>
      </c>
      <c r="B3" s="7" t="s">
        <v>48</v>
      </c>
      <c r="C3" s="7" t="s">
        <v>50</v>
      </c>
      <c r="D3" s="7" t="s">
        <v>49</v>
      </c>
      <c r="E3" s="3">
        <v>33638480.259999998</v>
      </c>
      <c r="F3" s="3">
        <v>22577399.48</v>
      </c>
      <c r="G3" s="3">
        <v>20112262.010000002</v>
      </c>
      <c r="H3" s="4">
        <v>42522</v>
      </c>
      <c r="I3" s="4">
        <v>44561</v>
      </c>
      <c r="J3" s="4"/>
      <c r="K3" s="61">
        <v>19235993.48</v>
      </c>
      <c r="L3" s="62">
        <v>73</v>
      </c>
      <c r="M3" s="26">
        <f>G3</f>
        <v>20112262.010000002</v>
      </c>
      <c r="N3" s="9"/>
    </row>
    <row r="4" spans="1:14" ht="50.1" customHeight="1" x14ac:dyDescent="0.2">
      <c r="A4" s="64">
        <v>3</v>
      </c>
      <c r="B4" s="7" t="s">
        <v>80</v>
      </c>
      <c r="C4" s="7" t="s">
        <v>82</v>
      </c>
      <c r="D4" s="7" t="s">
        <v>81</v>
      </c>
      <c r="E4" s="3">
        <v>3644090.22</v>
      </c>
      <c r="F4" s="3">
        <v>3539616.06</v>
      </c>
      <c r="G4" s="3">
        <v>3008673.65</v>
      </c>
      <c r="H4" s="4">
        <v>43202</v>
      </c>
      <c r="I4" s="4">
        <v>44196</v>
      </c>
      <c r="J4" s="4"/>
      <c r="K4" s="61">
        <v>3008673.65</v>
      </c>
      <c r="L4" s="62">
        <v>67</v>
      </c>
      <c r="M4" s="26">
        <f>G4</f>
        <v>3008673.65</v>
      </c>
      <c r="N4" s="9"/>
    </row>
    <row r="5" spans="1:14" ht="50.1" customHeight="1" x14ac:dyDescent="0.2">
      <c r="A5" s="64">
        <v>4</v>
      </c>
      <c r="B5" s="7" t="s">
        <v>83</v>
      </c>
      <c r="C5" s="7" t="s">
        <v>85</v>
      </c>
      <c r="D5" s="7" t="s">
        <v>84</v>
      </c>
      <c r="E5" s="3">
        <v>6565516.1799999997</v>
      </c>
      <c r="F5" s="3">
        <v>6464656.1799999997</v>
      </c>
      <c r="G5" s="3">
        <v>5494957.75</v>
      </c>
      <c r="H5" s="4">
        <v>43213</v>
      </c>
      <c r="I5" s="4">
        <v>44043</v>
      </c>
      <c r="J5" s="4"/>
      <c r="K5" s="61">
        <v>5494957.75</v>
      </c>
      <c r="L5" s="62">
        <v>67</v>
      </c>
      <c r="M5" s="26">
        <f>G5</f>
        <v>5494957.75</v>
      </c>
      <c r="N5" s="9"/>
    </row>
    <row r="6" spans="1:14" ht="50.1" customHeight="1" x14ac:dyDescent="0.2">
      <c r="A6" s="64">
        <v>5</v>
      </c>
      <c r="B6" s="7" t="s">
        <v>222</v>
      </c>
      <c r="C6" s="7" t="s">
        <v>224</v>
      </c>
      <c r="D6" s="7" t="s">
        <v>223</v>
      </c>
      <c r="E6" s="3">
        <v>873120.97</v>
      </c>
      <c r="F6" s="3">
        <v>648526.63</v>
      </c>
      <c r="G6" s="3">
        <v>351340.98</v>
      </c>
      <c r="H6" s="4">
        <v>43374</v>
      </c>
      <c r="I6" s="4">
        <v>43738</v>
      </c>
      <c r="J6" s="4"/>
      <c r="K6" s="61">
        <v>351340.98</v>
      </c>
      <c r="L6" s="63">
        <v>61</v>
      </c>
      <c r="M6" s="26">
        <f>G6</f>
        <v>351340.98</v>
      </c>
      <c r="N6" s="9"/>
    </row>
    <row r="7" spans="1:14" ht="42.75" x14ac:dyDescent="0.2">
      <c r="A7" s="64">
        <v>6</v>
      </c>
      <c r="B7" s="7" t="s">
        <v>251</v>
      </c>
      <c r="C7" s="7" t="s">
        <v>253</v>
      </c>
      <c r="D7" s="7" t="s">
        <v>252</v>
      </c>
      <c r="E7" s="3">
        <v>858708</v>
      </c>
      <c r="F7" s="3">
        <v>857037.4</v>
      </c>
      <c r="G7" s="3">
        <v>728481.79</v>
      </c>
      <c r="H7" s="4">
        <v>43132</v>
      </c>
      <c r="I7" s="4">
        <v>43829</v>
      </c>
      <c r="J7" s="4"/>
      <c r="K7" s="61">
        <v>728481.79</v>
      </c>
      <c r="L7" s="62">
        <v>56</v>
      </c>
      <c r="M7" s="26">
        <v>0</v>
      </c>
      <c r="N7" s="2" t="s">
        <v>295</v>
      </c>
    </row>
    <row r="8" spans="1:14" ht="42.75" x14ac:dyDescent="0.2">
      <c r="A8" s="64">
        <v>7</v>
      </c>
      <c r="B8" s="7" t="s">
        <v>248</v>
      </c>
      <c r="C8" s="7" t="s">
        <v>250</v>
      </c>
      <c r="D8" s="7" t="s">
        <v>249</v>
      </c>
      <c r="E8" s="3">
        <v>752498</v>
      </c>
      <c r="F8" s="3">
        <v>752167.4</v>
      </c>
      <c r="G8" s="3">
        <v>609255.59</v>
      </c>
      <c r="H8" s="4">
        <v>43132</v>
      </c>
      <c r="I8" s="4">
        <v>43829</v>
      </c>
      <c r="J8" s="4"/>
      <c r="K8" s="61">
        <v>609255.59</v>
      </c>
      <c r="L8" s="62">
        <v>56</v>
      </c>
      <c r="M8" s="26">
        <v>0</v>
      </c>
      <c r="N8" s="2" t="s">
        <v>295</v>
      </c>
    </row>
    <row r="9" spans="1:14" ht="57" x14ac:dyDescent="0.2">
      <c r="A9" s="64">
        <v>8</v>
      </c>
      <c r="B9" s="7" t="s">
        <v>245</v>
      </c>
      <c r="C9" s="7" t="s">
        <v>247</v>
      </c>
      <c r="D9" s="7" t="s">
        <v>246</v>
      </c>
      <c r="E9" s="3">
        <v>367055.66</v>
      </c>
      <c r="F9" s="3">
        <v>366243.86</v>
      </c>
      <c r="G9" s="3">
        <v>311307.28000000003</v>
      </c>
      <c r="H9" s="4">
        <v>43132</v>
      </c>
      <c r="I9" s="4">
        <v>43829</v>
      </c>
      <c r="J9" s="4"/>
      <c r="K9" s="61">
        <v>311307.28000000003</v>
      </c>
      <c r="L9" s="62">
        <v>56</v>
      </c>
      <c r="M9" s="26">
        <v>0</v>
      </c>
      <c r="N9" s="2" t="s">
        <v>294</v>
      </c>
    </row>
    <row r="10" spans="1:14" ht="42.75" x14ac:dyDescent="0.2">
      <c r="A10" s="64">
        <v>9</v>
      </c>
      <c r="B10" s="7" t="s">
        <v>168</v>
      </c>
      <c r="C10" s="7" t="s">
        <v>170</v>
      </c>
      <c r="D10" s="7" t="s">
        <v>169</v>
      </c>
      <c r="E10" s="3">
        <v>1399185.17</v>
      </c>
      <c r="F10" s="3">
        <v>1399185.17</v>
      </c>
      <c r="G10" s="3">
        <v>1189307.3899999999</v>
      </c>
      <c r="H10" s="4">
        <v>43180</v>
      </c>
      <c r="I10" s="4">
        <v>43830</v>
      </c>
      <c r="J10" s="4"/>
      <c r="K10" s="61">
        <v>1189307.3899999999</v>
      </c>
      <c r="L10" s="62">
        <v>55</v>
      </c>
      <c r="M10" s="26">
        <v>0</v>
      </c>
      <c r="N10" s="2" t="s">
        <v>294</v>
      </c>
    </row>
    <row r="11" spans="1:14" ht="28.5" x14ac:dyDescent="0.2">
      <c r="A11" s="64">
        <v>10</v>
      </c>
      <c r="B11" s="7" t="s">
        <v>42</v>
      </c>
      <c r="C11" s="7" t="s">
        <v>44</v>
      </c>
      <c r="D11" s="7" t="s">
        <v>43</v>
      </c>
      <c r="E11" s="3">
        <v>7718613.4400000004</v>
      </c>
      <c r="F11" s="3">
        <v>7543048.7300000004</v>
      </c>
      <c r="G11" s="3">
        <v>6796749.0599999996</v>
      </c>
      <c r="H11" s="4">
        <v>42460</v>
      </c>
      <c r="I11" s="4">
        <v>44104</v>
      </c>
      <c r="J11" s="4"/>
      <c r="K11" s="61">
        <v>6411373.3899999997</v>
      </c>
      <c r="L11" s="62">
        <v>50</v>
      </c>
      <c r="M11" s="26">
        <v>0</v>
      </c>
      <c r="N11" s="2" t="s">
        <v>295</v>
      </c>
    </row>
    <row r="12" spans="1:14" x14ac:dyDescent="0.25">
      <c r="D12" s="27" t="s">
        <v>309</v>
      </c>
      <c r="E12" s="28">
        <f>SUM(E2:E11)</f>
        <v>63140369.93999999</v>
      </c>
      <c r="F12" s="28">
        <f>SUM(F2:F11)</f>
        <v>50884743.670000002</v>
      </c>
      <c r="G12" s="28">
        <f>SUM(G2:G11)</f>
        <v>45002355.120000005</v>
      </c>
      <c r="H12" s="28">
        <f>SUM(H8:H11)</f>
        <v>171904</v>
      </c>
      <c r="I12" s="28">
        <f>SUM(I8:I11)</f>
        <v>175592</v>
      </c>
      <c r="J12" s="28">
        <f>SUM(J8:J11)</f>
        <v>0</v>
      </c>
      <c r="K12" s="28">
        <f>SUM(K2:K11)</f>
        <v>43067024.640000001</v>
      </c>
    </row>
    <row r="14" spans="1:14" ht="14.25" x14ac:dyDescent="0.2">
      <c r="L14" s="71"/>
      <c r="M14" s="71"/>
    </row>
    <row r="16" spans="1:14" x14ac:dyDescent="0.25">
      <c r="F16" s="36" t="s">
        <v>317</v>
      </c>
      <c r="G16" s="36"/>
      <c r="H16" s="37"/>
      <c r="I16" s="37"/>
      <c r="J16" s="37"/>
    </row>
    <row r="17" spans="6:10" x14ac:dyDescent="0.25">
      <c r="F17" s="36"/>
      <c r="G17" s="36"/>
      <c r="H17" s="37"/>
      <c r="I17" s="37"/>
      <c r="J17" s="37"/>
    </row>
    <row r="18" spans="6:10" x14ac:dyDescent="0.25">
      <c r="F18" s="36"/>
      <c r="G18" s="36"/>
      <c r="H18" s="37"/>
      <c r="I18" s="37"/>
      <c r="J18" s="37"/>
    </row>
    <row r="19" spans="6:10" x14ac:dyDescent="0.25">
      <c r="F19" s="66" t="s">
        <v>318</v>
      </c>
      <c r="G19" s="66"/>
      <c r="H19" s="66"/>
      <c r="I19" s="66"/>
      <c r="J19" s="66"/>
    </row>
  </sheetData>
  <mergeCells count="2">
    <mergeCell ref="L14:M14"/>
    <mergeCell ref="F19:J19"/>
  </mergeCells>
  <pageMargins left="0" right="0" top="0.39370078740157483" bottom="0" header="0.11811023622047245" footer="0"/>
  <pageSetup scale="57" orientation="landscape" r:id="rId1"/>
  <headerFooter>
    <oddHeader>&amp;LZałącznik nr 4. Lista projektów ocenionych w ramach dwuetapowego konkursu zamkniętego  nr RPSW.03.03.00-IZ.00-26-157/17 Działanie 3.3  w ramach obszaru  OSI.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showOutlineSymbols="0" view="pageLayout" zoomScaleNormal="100" workbookViewId="0">
      <selection activeCell="C18" sqref="C18"/>
    </sheetView>
  </sheetViews>
  <sheetFormatPr defaultRowHeight="15" x14ac:dyDescent="0.2"/>
  <cols>
    <col min="1" max="1" width="4.125" customWidth="1"/>
    <col min="2" max="2" width="17" customWidth="1"/>
    <col min="3" max="3" width="32.875" customWidth="1"/>
    <col min="4" max="4" width="55" customWidth="1"/>
    <col min="5" max="7" width="20" bestFit="1" customWidth="1"/>
    <col min="8" max="10" width="15" hidden="1" customWidth="1"/>
    <col min="11" max="11" width="15" customWidth="1"/>
    <col min="12" max="12" width="15" style="25" customWidth="1"/>
    <col min="13" max="13" width="16.75" customWidth="1"/>
    <col min="14" max="14" width="12.375" hidden="1" customWidth="1"/>
  </cols>
  <sheetData>
    <row r="1" spans="1:14" ht="50.1" customHeight="1" x14ac:dyDescent="0.2">
      <c r="A1" s="9" t="s">
        <v>301</v>
      </c>
      <c r="B1" s="9" t="s">
        <v>0</v>
      </c>
      <c r="C1" s="9" t="s">
        <v>7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300</v>
      </c>
      <c r="K1" s="9" t="s">
        <v>300</v>
      </c>
      <c r="L1" s="24" t="s">
        <v>299</v>
      </c>
      <c r="M1" s="9" t="s">
        <v>303</v>
      </c>
      <c r="N1" s="9" t="s">
        <v>291</v>
      </c>
    </row>
    <row r="2" spans="1:14" ht="42.75" x14ac:dyDescent="0.2">
      <c r="A2" s="64">
        <v>1</v>
      </c>
      <c r="B2" s="7" t="s">
        <v>27</v>
      </c>
      <c r="C2" s="7" t="s">
        <v>29</v>
      </c>
      <c r="D2" s="7" t="s">
        <v>28</v>
      </c>
      <c r="E2" s="3">
        <v>7323102.04</v>
      </c>
      <c r="F2" s="3">
        <v>6736862.7599999998</v>
      </c>
      <c r="G2" s="3">
        <v>6400019.6200000001</v>
      </c>
      <c r="H2" s="4">
        <v>43199</v>
      </c>
      <c r="I2" s="4">
        <v>44561</v>
      </c>
      <c r="J2" s="4"/>
      <c r="K2" s="61">
        <v>5726333.3399999999</v>
      </c>
      <c r="L2" s="62">
        <v>75</v>
      </c>
      <c r="M2" s="26">
        <f>G2</f>
        <v>6400019.6200000001</v>
      </c>
      <c r="N2" s="2" t="s">
        <v>297</v>
      </c>
    </row>
    <row r="3" spans="1:14" ht="28.5" x14ac:dyDescent="0.2">
      <c r="A3" s="64">
        <v>2</v>
      </c>
      <c r="B3" s="7" t="s">
        <v>48</v>
      </c>
      <c r="C3" s="7" t="s">
        <v>50</v>
      </c>
      <c r="D3" s="7" t="s">
        <v>49</v>
      </c>
      <c r="E3" s="3">
        <v>33638480.259999998</v>
      </c>
      <c r="F3" s="3">
        <v>22577399.48</v>
      </c>
      <c r="G3" s="3">
        <v>20112262.010000002</v>
      </c>
      <c r="H3" s="4">
        <v>42522</v>
      </c>
      <c r="I3" s="4">
        <v>44561</v>
      </c>
      <c r="J3" s="4"/>
      <c r="K3" s="61">
        <v>19235993.48</v>
      </c>
      <c r="L3" s="62">
        <v>73</v>
      </c>
      <c r="M3" s="26">
        <f>G3</f>
        <v>20112262.010000002</v>
      </c>
      <c r="N3" s="2" t="s">
        <v>297</v>
      </c>
    </row>
    <row r="4" spans="1:14" ht="28.5" x14ac:dyDescent="0.2">
      <c r="A4" s="64">
        <v>3</v>
      </c>
      <c r="B4" s="7" t="s">
        <v>80</v>
      </c>
      <c r="C4" s="7" t="s">
        <v>82</v>
      </c>
      <c r="D4" s="7" t="s">
        <v>81</v>
      </c>
      <c r="E4" s="3">
        <v>3644090.22</v>
      </c>
      <c r="F4" s="3">
        <v>3539616.06</v>
      </c>
      <c r="G4" s="3">
        <v>3008673.65</v>
      </c>
      <c r="H4" s="4">
        <v>43202</v>
      </c>
      <c r="I4" s="4">
        <v>44196</v>
      </c>
      <c r="J4" s="4"/>
      <c r="K4" s="61">
        <v>3008673.65</v>
      </c>
      <c r="L4" s="62">
        <v>67</v>
      </c>
      <c r="M4" s="26">
        <f>G4</f>
        <v>3008673.65</v>
      </c>
      <c r="N4" s="2" t="s">
        <v>292</v>
      </c>
    </row>
    <row r="5" spans="1:14" ht="57" x14ac:dyDescent="0.2">
      <c r="A5" s="64">
        <v>4</v>
      </c>
      <c r="B5" s="7" t="s">
        <v>83</v>
      </c>
      <c r="C5" s="7" t="s">
        <v>85</v>
      </c>
      <c r="D5" s="7" t="s">
        <v>84</v>
      </c>
      <c r="E5" s="3">
        <v>6565516.1799999997</v>
      </c>
      <c r="F5" s="3">
        <v>6464656.1799999997</v>
      </c>
      <c r="G5" s="3">
        <v>5494957.75</v>
      </c>
      <c r="H5" s="4">
        <v>43213</v>
      </c>
      <c r="I5" s="4">
        <v>44043</v>
      </c>
      <c r="J5" s="4"/>
      <c r="K5" s="61">
        <v>5494957.75</v>
      </c>
      <c r="L5" s="62">
        <v>67</v>
      </c>
      <c r="M5" s="26">
        <f>G5</f>
        <v>5494957.75</v>
      </c>
      <c r="N5" s="2" t="s">
        <v>296</v>
      </c>
    </row>
    <row r="6" spans="1:14" ht="42.75" x14ac:dyDescent="0.2">
      <c r="A6" s="64">
        <v>5</v>
      </c>
      <c r="B6" s="7" t="s">
        <v>222</v>
      </c>
      <c r="C6" s="7" t="s">
        <v>224</v>
      </c>
      <c r="D6" s="7" t="s">
        <v>223</v>
      </c>
      <c r="E6" s="3">
        <v>873120.97</v>
      </c>
      <c r="F6" s="3">
        <v>648526.63</v>
      </c>
      <c r="G6" s="3">
        <v>351340.98</v>
      </c>
      <c r="H6" s="4">
        <v>43374</v>
      </c>
      <c r="I6" s="4">
        <v>43738</v>
      </c>
      <c r="J6" s="4"/>
      <c r="K6" s="61">
        <v>351340.98</v>
      </c>
      <c r="L6" s="63">
        <v>61</v>
      </c>
      <c r="M6" s="26">
        <f>G6</f>
        <v>351340.98</v>
      </c>
      <c r="N6" s="2" t="s">
        <v>292</v>
      </c>
    </row>
    <row r="7" spans="1:14" x14ac:dyDescent="0.25">
      <c r="D7" s="27" t="s">
        <v>309</v>
      </c>
      <c r="E7" s="28">
        <f>SUM(E2:E6)</f>
        <v>52044309.669999994</v>
      </c>
      <c r="F7" s="28">
        <f t="shared" ref="F7:K7" si="0">SUM(F2:F6)</f>
        <v>39967061.110000007</v>
      </c>
      <c r="G7" s="28">
        <f t="shared" si="0"/>
        <v>35367254.009999998</v>
      </c>
      <c r="H7" s="28">
        <f t="shared" si="0"/>
        <v>215510</v>
      </c>
      <c r="I7" s="28">
        <f t="shared" si="0"/>
        <v>221099</v>
      </c>
      <c r="J7" s="28">
        <f t="shared" si="0"/>
        <v>0</v>
      </c>
      <c r="K7" s="29">
        <f t="shared" si="0"/>
        <v>33817299.199999996</v>
      </c>
      <c r="L7" s="30"/>
      <c r="M7" s="31">
        <f t="shared" ref="M7" si="1">SUM(M2:M6)</f>
        <v>35367254.009999998</v>
      </c>
    </row>
    <row r="9" spans="1:14" x14ac:dyDescent="0.2">
      <c r="M9" s="34"/>
    </row>
    <row r="11" spans="1:14" x14ac:dyDescent="0.25">
      <c r="G11" s="36" t="s">
        <v>317</v>
      </c>
      <c r="H11" s="36"/>
      <c r="I11" s="37"/>
      <c r="J11" s="37"/>
      <c r="K11" s="37"/>
      <c r="L11"/>
    </row>
    <row r="12" spans="1:14" x14ac:dyDescent="0.25">
      <c r="G12" s="36"/>
      <c r="H12" s="36"/>
      <c r="I12" s="37"/>
      <c r="J12" s="37"/>
      <c r="K12" s="37"/>
      <c r="L12"/>
    </row>
    <row r="13" spans="1:14" x14ac:dyDescent="0.25">
      <c r="G13" s="36"/>
      <c r="H13" s="36"/>
      <c r="I13" s="37"/>
      <c r="J13" s="37"/>
      <c r="K13" s="37"/>
      <c r="L13"/>
    </row>
    <row r="14" spans="1:14" x14ac:dyDescent="0.25">
      <c r="G14" s="66" t="s">
        <v>318</v>
      </c>
      <c r="H14" s="66"/>
      <c r="I14" s="66"/>
      <c r="J14" s="66"/>
      <c r="K14" s="66"/>
      <c r="L14"/>
    </row>
  </sheetData>
  <mergeCells count="1">
    <mergeCell ref="G14:K14"/>
  </mergeCells>
  <pageMargins left="0" right="0" top="0.39370078740157483" bottom="0" header="0.11811023622047245" footer="0"/>
  <pageSetup scale="57" orientation="landscape" r:id="rId1"/>
  <headerFooter>
    <oddHeader>&amp;LZałącznik nr 5. Lista projektów warunkowo wybranych do dofinansowania w ramach dwuetapowego konkursu zamkniętego nr RPSW.03.03.00-IZ.00-26-157/17 Działanie 3.3  dla projektów w ramach obszaru OSI.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Zał. nr 1</vt:lpstr>
      <vt:lpstr>Zał. nr 2</vt:lpstr>
      <vt:lpstr>Zał. nr 3</vt:lpstr>
      <vt:lpstr>Zał. nr 4</vt:lpstr>
      <vt:lpstr>zał. nr 5</vt:lpstr>
      <vt:lpstr>'Zał. nr 3'!Obszar_wydruku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Stachurska, Mariola</dc:creator>
  <cp:lastModifiedBy>Bracik, Joanna</cp:lastModifiedBy>
  <cp:lastPrinted>2019-03-06T09:33:47Z</cp:lastPrinted>
  <dcterms:created xsi:type="dcterms:W3CDTF">2018-07-13T12:45:59Z</dcterms:created>
  <dcterms:modified xsi:type="dcterms:W3CDTF">2019-03-06T09:33:49Z</dcterms:modified>
</cp:coreProperties>
</file>